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00-Yogi 2020\Data 2020\16. DPPP\Ekbang DPPP\"/>
    </mc:Choice>
  </mc:AlternateContent>
  <bookViews>
    <workbookView xWindow="120" yWindow="135" windowWidth="10005" windowHeight="10005"/>
  </bookViews>
  <sheets>
    <sheet name="2019" sheetId="2" r:id="rId1"/>
  </sheets>
  <definedNames>
    <definedName name="_xlnm.Print_Area" localSheetId="0">'2019'!$A$1:$AK$29</definedName>
  </definedNames>
  <calcPr calcId="162913"/>
</workbook>
</file>

<file path=xl/calcChain.xml><?xml version="1.0" encoding="utf-8"?>
<calcChain xmlns="http://schemas.openxmlformats.org/spreadsheetml/2006/main">
  <c r="AK28" i="2" l="1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4" i="2"/>
  <c r="AH28" i="2"/>
  <c r="AH27" i="2"/>
  <c r="AH26" i="2"/>
  <c r="AH25" i="2"/>
  <c r="AH24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H5" i="2"/>
  <c r="AH4" i="2"/>
  <c r="AG4" i="2"/>
  <c r="AG28" i="2"/>
  <c r="AG27" i="2"/>
  <c r="AG26" i="2"/>
  <c r="AG23" i="2"/>
  <c r="AG22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</calcChain>
</file>

<file path=xl/sharedStrings.xml><?xml version="1.0" encoding="utf-8"?>
<sst xmlns="http://schemas.openxmlformats.org/spreadsheetml/2006/main" count="83" uniqueCount="39">
  <si>
    <t>No</t>
  </si>
  <si>
    <t>Komoditi</t>
  </si>
  <si>
    <t>Pontianak Selatan</t>
  </si>
  <si>
    <t>Pontianak Tenggara</t>
  </si>
  <si>
    <t>Pontianak Timur</t>
  </si>
  <si>
    <t>Pontianak Barat</t>
  </si>
  <si>
    <t>Pontianak Kota</t>
  </si>
  <si>
    <t>Pontianak Utara</t>
  </si>
  <si>
    <t>Jumlah</t>
  </si>
  <si>
    <t>Jumlah (pohon)</t>
  </si>
  <si>
    <t>Luas (ha)</t>
  </si>
  <si>
    <t>Produksi (Ku)</t>
  </si>
  <si>
    <t>Tanam</t>
  </si>
  <si>
    <t>Panen</t>
  </si>
  <si>
    <t>Alpukat</t>
  </si>
  <si>
    <t>Belimbing</t>
  </si>
  <si>
    <t>Duku/langsatKokosan</t>
  </si>
  <si>
    <t>Durian</t>
  </si>
  <si>
    <t>Jambu Biji</t>
  </si>
  <si>
    <t>Jambu Air</t>
  </si>
  <si>
    <t>Jeruk Siam/Keprok</t>
  </si>
  <si>
    <t>Jeruk Besar</t>
  </si>
  <si>
    <t>Mangga</t>
  </si>
  <si>
    <t>Manggis</t>
  </si>
  <si>
    <t>Nangka/Cempedak</t>
  </si>
  <si>
    <t>Nenas *)</t>
  </si>
  <si>
    <t>Pepaya</t>
  </si>
  <si>
    <t>Pisang *)</t>
  </si>
  <si>
    <t>Rambutan</t>
  </si>
  <si>
    <t>Salak *)</t>
  </si>
  <si>
    <t>Sawo</t>
  </si>
  <si>
    <t>Markisa/Konyal</t>
  </si>
  <si>
    <t>Sirsak</t>
  </si>
  <si>
    <t>Sukun</t>
  </si>
  <si>
    <t>Apel</t>
  </si>
  <si>
    <t>Anggur</t>
  </si>
  <si>
    <t>Melinjo</t>
  </si>
  <si>
    <t>Petai</t>
  </si>
  <si>
    <t>Jengkol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</si>
</sst>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right" wrapText="1"/>
    </xf>
    <xf numFmtId="2" fontId="0" fillId="0" borderId="10" xfId="0" applyNumberFormat="1" applyBorder="1" applyAlignment="1">
      <alignment horizontal="right" wrapText="1"/>
    </xf>
    <xf numFmtId="0" fontId="0" fillId="0" borderId="10" xfId="0" applyFill="1" applyBorder="1" applyAlignment="1">
      <alignment horizontal="right" wrapText="1"/>
    </xf>
    <xf numFmtId="2" fontId="0" fillId="0" borderId="10" xfId="0" applyNumberFormat="1" applyFill="1" applyBorder="1" applyAlignment="1">
      <alignment horizontal="right" wrapText="1"/>
    </xf>
    <xf numFmtId="0" fontId="16" fillId="0" borderId="10" xfId="0" applyFont="1" applyBorder="1" applyAlignment="1">
      <alignment horizontal="right" wrapText="1"/>
    </xf>
    <xf numFmtId="2" fontId="16" fillId="0" borderId="10" xfId="0" applyNumberFormat="1" applyFont="1" applyBorder="1" applyAlignment="1">
      <alignment horizontal="right" wrapText="1"/>
    </xf>
    <xf numFmtId="0" fontId="0" fillId="0" borderId="10" xfId="0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K28"/>
  <sheetViews>
    <sheetView tabSelected="1" workbookViewId="0">
      <selection activeCell="B34" sqref="B34"/>
    </sheetView>
  </sheetViews>
  <sheetFormatPr defaultColWidth="8.7109375" defaultRowHeight="15" x14ac:dyDescent="0.25"/>
  <cols>
    <col min="1" max="1" width="4.5703125" style="2" customWidth="1"/>
    <col min="2" max="2" width="20.28515625" style="1" customWidth="1"/>
    <col min="3" max="3" width="7.85546875" style="1" customWidth="1"/>
    <col min="4" max="4" width="6.85546875" style="1" customWidth="1"/>
    <col min="5" max="5" width="8.140625" style="1" customWidth="1"/>
    <col min="6" max="6" width="8.7109375" style="1" customWidth="1"/>
    <col min="7" max="7" width="8.85546875" style="1" customWidth="1"/>
    <col min="8" max="8" width="7.28515625" style="1" customWidth="1"/>
    <col min="9" max="9" width="6.5703125" style="1" customWidth="1"/>
    <col min="10" max="10" width="8" style="1" customWidth="1"/>
    <col min="11" max="11" width="6.140625" style="1" customWidth="1"/>
    <col min="12" max="12" width="8.28515625" style="1" customWidth="1"/>
    <col min="13" max="13" width="7.28515625" style="1" customWidth="1"/>
    <col min="14" max="14" width="6.5703125" style="1" customWidth="1"/>
    <col min="15" max="15" width="7.140625" style="1" customWidth="1"/>
    <col min="16" max="16" width="7.85546875" style="1" customWidth="1"/>
    <col min="17" max="17" width="8.5703125" style="1" customWidth="1"/>
    <col min="18" max="18" width="7.85546875" style="1" customWidth="1"/>
    <col min="19" max="19" width="6.140625" style="1" customWidth="1"/>
    <col min="20" max="20" width="7.85546875" style="1" customWidth="1"/>
    <col min="21" max="21" width="8.140625" style="1" customWidth="1"/>
    <col min="22" max="22" width="8.42578125" style="1" customWidth="1"/>
    <col min="23" max="23" width="7.28515625" style="1" customWidth="1"/>
    <col min="24" max="24" width="6.5703125" style="1" customWidth="1"/>
    <col min="25" max="25" width="7.5703125" style="1" customWidth="1"/>
    <col min="26" max="26" width="7.140625" style="1" customWidth="1"/>
    <col min="27" max="27" width="8.28515625" style="1" customWidth="1"/>
    <col min="28" max="28" width="8.85546875" style="1" bestFit="1" customWidth="1"/>
    <col min="29" max="29" width="6.85546875" style="1" customWidth="1"/>
    <col min="30" max="30" width="8" style="1" customWidth="1"/>
    <col min="31" max="31" width="11.85546875" style="1" bestFit="1" customWidth="1"/>
    <col min="32" max="32" width="8.140625" style="1" customWidth="1"/>
    <col min="33" max="33" width="8.85546875" style="1" bestFit="1" customWidth="1"/>
    <col min="34" max="34" width="6.140625" style="1" customWidth="1"/>
    <col min="35" max="35" width="7.5703125" style="1" customWidth="1"/>
    <col min="36" max="36" width="8.85546875" style="1" customWidth="1"/>
    <col min="37" max="37" width="8.42578125" style="1" customWidth="1"/>
    <col min="38" max="16384" width="8.7109375" style="1"/>
  </cols>
  <sheetData>
    <row r="1" spans="1:37" ht="14.45" customHeight="1" x14ac:dyDescent="0.25">
      <c r="A1" s="4" t="s">
        <v>0</v>
      </c>
      <c r="B1" s="4" t="s">
        <v>1</v>
      </c>
      <c r="C1" s="4" t="s">
        <v>2</v>
      </c>
      <c r="D1" s="4"/>
      <c r="E1" s="4"/>
      <c r="F1" s="4"/>
      <c r="G1" s="4"/>
      <c r="H1" s="4" t="s">
        <v>3</v>
      </c>
      <c r="I1" s="4"/>
      <c r="J1" s="4"/>
      <c r="K1" s="4"/>
      <c r="L1" s="4"/>
      <c r="M1" s="4" t="s">
        <v>4</v>
      </c>
      <c r="N1" s="4"/>
      <c r="O1" s="4"/>
      <c r="P1" s="4"/>
      <c r="Q1" s="4"/>
      <c r="R1" s="4" t="s">
        <v>5</v>
      </c>
      <c r="S1" s="4"/>
      <c r="T1" s="4"/>
      <c r="U1" s="4"/>
      <c r="V1" s="4"/>
      <c r="W1" s="4" t="s">
        <v>6</v>
      </c>
      <c r="X1" s="4"/>
      <c r="Y1" s="4"/>
      <c r="Z1" s="4"/>
      <c r="AA1" s="4"/>
      <c r="AB1" s="4" t="s">
        <v>7</v>
      </c>
      <c r="AC1" s="4"/>
      <c r="AD1" s="4"/>
      <c r="AE1" s="4"/>
      <c r="AF1" s="4"/>
      <c r="AG1" s="4" t="s">
        <v>8</v>
      </c>
      <c r="AH1" s="4"/>
      <c r="AI1" s="4"/>
      <c r="AJ1" s="4"/>
      <c r="AK1" s="4"/>
    </row>
    <row r="2" spans="1:37" ht="14.45" customHeight="1" x14ac:dyDescent="0.25">
      <c r="A2" s="4"/>
      <c r="B2" s="4"/>
      <c r="C2" s="4" t="s">
        <v>9</v>
      </c>
      <c r="D2" s="4"/>
      <c r="E2" s="4" t="s">
        <v>10</v>
      </c>
      <c r="F2" s="4"/>
      <c r="G2" s="4" t="s">
        <v>11</v>
      </c>
      <c r="H2" s="4" t="s">
        <v>9</v>
      </c>
      <c r="I2" s="4"/>
      <c r="J2" s="4" t="s">
        <v>10</v>
      </c>
      <c r="K2" s="4"/>
      <c r="L2" s="4" t="s">
        <v>11</v>
      </c>
      <c r="M2" s="4" t="s">
        <v>9</v>
      </c>
      <c r="N2" s="4"/>
      <c r="O2" s="4" t="s">
        <v>10</v>
      </c>
      <c r="P2" s="4"/>
      <c r="Q2" s="4" t="s">
        <v>11</v>
      </c>
      <c r="R2" s="4" t="s">
        <v>9</v>
      </c>
      <c r="S2" s="4"/>
      <c r="T2" s="4" t="s">
        <v>10</v>
      </c>
      <c r="U2" s="4"/>
      <c r="V2" s="4" t="s">
        <v>11</v>
      </c>
      <c r="W2" s="4" t="s">
        <v>9</v>
      </c>
      <c r="X2" s="4"/>
      <c r="Y2" s="4" t="s">
        <v>10</v>
      </c>
      <c r="Z2" s="4"/>
      <c r="AA2" s="4" t="s">
        <v>11</v>
      </c>
      <c r="AB2" s="4" t="s">
        <v>9</v>
      </c>
      <c r="AC2" s="4"/>
      <c r="AD2" s="4" t="s">
        <v>10</v>
      </c>
      <c r="AE2" s="4"/>
      <c r="AF2" s="4" t="s">
        <v>11</v>
      </c>
      <c r="AG2" s="4" t="s">
        <v>9</v>
      </c>
      <c r="AH2" s="4"/>
      <c r="AI2" s="4" t="s">
        <v>10</v>
      </c>
      <c r="AJ2" s="4"/>
      <c r="AK2" s="4" t="s">
        <v>11</v>
      </c>
    </row>
    <row r="3" spans="1:37" ht="30" x14ac:dyDescent="0.25">
      <c r="A3" s="4"/>
      <c r="B3" s="4"/>
      <c r="C3" s="3" t="s">
        <v>12</v>
      </c>
      <c r="D3" s="3" t="s">
        <v>13</v>
      </c>
      <c r="E3" s="3" t="s">
        <v>12</v>
      </c>
      <c r="F3" s="3" t="s">
        <v>13</v>
      </c>
      <c r="G3" s="4"/>
      <c r="H3" s="3" t="s">
        <v>12</v>
      </c>
      <c r="I3" s="3" t="s">
        <v>13</v>
      </c>
      <c r="J3" s="3" t="s">
        <v>12</v>
      </c>
      <c r="K3" s="3" t="s">
        <v>13</v>
      </c>
      <c r="L3" s="4"/>
      <c r="M3" s="3" t="s">
        <v>12</v>
      </c>
      <c r="N3" s="3" t="s">
        <v>13</v>
      </c>
      <c r="O3" s="3" t="s">
        <v>12</v>
      </c>
      <c r="P3" s="3" t="s">
        <v>13</v>
      </c>
      <c r="Q3" s="4"/>
      <c r="R3" s="3" t="s">
        <v>12</v>
      </c>
      <c r="S3" s="3" t="s">
        <v>13</v>
      </c>
      <c r="T3" s="3" t="s">
        <v>12</v>
      </c>
      <c r="U3" s="3" t="s">
        <v>13</v>
      </c>
      <c r="V3" s="4"/>
      <c r="W3" s="3" t="s">
        <v>12</v>
      </c>
      <c r="X3" s="3" t="s">
        <v>13</v>
      </c>
      <c r="Y3" s="3" t="s">
        <v>12</v>
      </c>
      <c r="Z3" s="3" t="s">
        <v>13</v>
      </c>
      <c r="AA3" s="4"/>
      <c r="AB3" s="3" t="s">
        <v>12</v>
      </c>
      <c r="AC3" s="3" t="s">
        <v>13</v>
      </c>
      <c r="AD3" s="3" t="s">
        <v>12</v>
      </c>
      <c r="AE3" s="3" t="s">
        <v>13</v>
      </c>
      <c r="AF3" s="4"/>
      <c r="AG3" s="3" t="s">
        <v>12</v>
      </c>
      <c r="AH3" s="3" t="s">
        <v>13</v>
      </c>
      <c r="AI3" s="3" t="s">
        <v>12</v>
      </c>
      <c r="AJ3" s="3" t="s">
        <v>13</v>
      </c>
      <c r="AK3" s="4"/>
    </row>
    <row r="4" spans="1:37" x14ac:dyDescent="0.25">
      <c r="A4" s="12">
        <v>1</v>
      </c>
      <c r="B4" s="5" t="s">
        <v>14</v>
      </c>
      <c r="C4" s="6">
        <v>0</v>
      </c>
      <c r="D4" s="6">
        <v>0</v>
      </c>
      <c r="E4" s="7">
        <v>0</v>
      </c>
      <c r="F4" s="7">
        <v>0</v>
      </c>
      <c r="G4" s="6">
        <v>0</v>
      </c>
      <c r="H4" s="6">
        <v>0</v>
      </c>
      <c r="I4" s="6">
        <v>0</v>
      </c>
      <c r="J4" s="7">
        <v>0</v>
      </c>
      <c r="K4" s="7">
        <v>0</v>
      </c>
      <c r="L4" s="6">
        <v>0</v>
      </c>
      <c r="M4" s="6">
        <v>0</v>
      </c>
      <c r="N4" s="6">
        <v>0</v>
      </c>
      <c r="O4" s="7">
        <v>0</v>
      </c>
      <c r="P4" s="7">
        <v>0</v>
      </c>
      <c r="Q4" s="6">
        <v>0</v>
      </c>
      <c r="R4" s="8">
        <v>0</v>
      </c>
      <c r="S4" s="8">
        <v>0</v>
      </c>
      <c r="T4" s="9">
        <v>0</v>
      </c>
      <c r="U4" s="9">
        <v>0</v>
      </c>
      <c r="V4" s="8">
        <v>0</v>
      </c>
      <c r="W4" s="8">
        <v>0</v>
      </c>
      <c r="X4" s="8">
        <v>0</v>
      </c>
      <c r="Y4" s="9">
        <v>0</v>
      </c>
      <c r="Z4" s="9">
        <v>0</v>
      </c>
      <c r="AA4" s="8">
        <v>0</v>
      </c>
      <c r="AB4" s="8">
        <v>0</v>
      </c>
      <c r="AC4" s="8">
        <v>0</v>
      </c>
      <c r="AD4" s="9">
        <v>0</v>
      </c>
      <c r="AE4" s="9">
        <v>0</v>
      </c>
      <c r="AF4" s="8">
        <v>0</v>
      </c>
      <c r="AG4" s="10">
        <f t="shared" ref="AG4:AG20" si="0">SUM(C4+H4+M4+R4+W4+AB4)</f>
        <v>0</v>
      </c>
      <c r="AH4" s="10">
        <f t="shared" ref="AH4:AH28" si="1">D4+I4+N4+S4+X4+AC4</f>
        <v>0</v>
      </c>
      <c r="AI4" s="11">
        <f t="shared" ref="AI4:AI28" si="2">E4+J4+O4+T4+Y4+AD4</f>
        <v>0</v>
      </c>
      <c r="AJ4" s="11">
        <v>0</v>
      </c>
      <c r="AK4" s="10">
        <v>0</v>
      </c>
    </row>
    <row r="5" spans="1:37" x14ac:dyDescent="0.25">
      <c r="A5" s="12">
        <v>2</v>
      </c>
      <c r="B5" s="5" t="s">
        <v>15</v>
      </c>
      <c r="C5" s="6">
        <v>1400</v>
      </c>
      <c r="D5" s="6">
        <v>0</v>
      </c>
      <c r="E5" s="7">
        <v>4.67</v>
      </c>
      <c r="F5" s="7">
        <v>0</v>
      </c>
      <c r="G5" s="6">
        <v>140</v>
      </c>
      <c r="H5" s="6">
        <v>296</v>
      </c>
      <c r="I5" s="6">
        <v>0</v>
      </c>
      <c r="J5" s="7">
        <v>0.99</v>
      </c>
      <c r="K5" s="7">
        <v>0</v>
      </c>
      <c r="L5" s="6">
        <v>45</v>
      </c>
      <c r="M5" s="6">
        <v>492</v>
      </c>
      <c r="N5" s="6">
        <v>2</v>
      </c>
      <c r="O5" s="7">
        <v>1.64</v>
      </c>
      <c r="P5" s="7">
        <v>0.01</v>
      </c>
      <c r="Q5" s="6">
        <v>166</v>
      </c>
      <c r="R5" s="8">
        <v>1214</v>
      </c>
      <c r="S5" s="8">
        <v>237</v>
      </c>
      <c r="T5" s="9">
        <v>4.05</v>
      </c>
      <c r="U5" s="9">
        <v>0.79</v>
      </c>
      <c r="V5" s="8">
        <v>286</v>
      </c>
      <c r="W5" s="8">
        <v>2742</v>
      </c>
      <c r="X5" s="8">
        <v>2</v>
      </c>
      <c r="Y5" s="9">
        <v>9.14</v>
      </c>
      <c r="Z5" s="9">
        <v>0.01</v>
      </c>
      <c r="AA5" s="8">
        <v>234</v>
      </c>
      <c r="AB5" s="8">
        <v>1548</v>
      </c>
      <c r="AC5" s="8">
        <v>4</v>
      </c>
      <c r="AD5" s="9">
        <v>5.16</v>
      </c>
      <c r="AE5" s="9">
        <v>0.01</v>
      </c>
      <c r="AF5" s="8">
        <v>417</v>
      </c>
      <c r="AG5" s="10">
        <f t="shared" si="0"/>
        <v>7692</v>
      </c>
      <c r="AH5" s="10">
        <f t="shared" si="1"/>
        <v>245</v>
      </c>
      <c r="AI5" s="11">
        <f t="shared" si="2"/>
        <v>25.650000000000002</v>
      </c>
      <c r="AJ5" s="11">
        <f t="shared" ref="AJ5:AJ28" si="3">F5+K5+P5+U5+Z5+AE5</f>
        <v>0.82000000000000006</v>
      </c>
      <c r="AK5" s="10">
        <f t="shared" ref="AK5:AK28" si="4">G5+L5+Q5+V5+AA5+AF5</f>
        <v>1288</v>
      </c>
    </row>
    <row r="6" spans="1:37" ht="17.25" customHeight="1" x14ac:dyDescent="0.25">
      <c r="A6" s="12">
        <v>3</v>
      </c>
      <c r="B6" s="5" t="s">
        <v>16</v>
      </c>
      <c r="C6" s="6">
        <v>640</v>
      </c>
      <c r="D6" s="6">
        <v>0</v>
      </c>
      <c r="E6" s="7">
        <v>6.4</v>
      </c>
      <c r="F6" s="7">
        <v>0</v>
      </c>
      <c r="G6" s="6">
        <v>167</v>
      </c>
      <c r="H6" s="6">
        <v>2200</v>
      </c>
      <c r="I6" s="6">
        <v>0</v>
      </c>
      <c r="J6" s="7">
        <v>22</v>
      </c>
      <c r="K6" s="7">
        <v>0</v>
      </c>
      <c r="L6" s="6">
        <v>310</v>
      </c>
      <c r="M6" s="6">
        <v>211</v>
      </c>
      <c r="N6" s="6">
        <v>1</v>
      </c>
      <c r="O6" s="7">
        <v>2.11</v>
      </c>
      <c r="P6" s="7">
        <v>0.01</v>
      </c>
      <c r="Q6" s="6">
        <v>61</v>
      </c>
      <c r="R6" s="8">
        <v>8740</v>
      </c>
      <c r="S6" s="8">
        <v>35</v>
      </c>
      <c r="T6" s="9">
        <v>87.4</v>
      </c>
      <c r="U6" s="9">
        <v>0.35</v>
      </c>
      <c r="V6" s="8">
        <v>878</v>
      </c>
      <c r="W6" s="8">
        <v>4910</v>
      </c>
      <c r="X6" s="8">
        <v>30</v>
      </c>
      <c r="Y6" s="9">
        <v>49.1</v>
      </c>
      <c r="Z6" s="9">
        <v>0.3</v>
      </c>
      <c r="AA6" s="8">
        <v>1255</v>
      </c>
      <c r="AB6" s="8">
        <v>416</v>
      </c>
      <c r="AC6" s="8">
        <v>0</v>
      </c>
      <c r="AD6" s="9">
        <v>4.16</v>
      </c>
      <c r="AE6" s="9">
        <v>0</v>
      </c>
      <c r="AF6" s="8">
        <v>184</v>
      </c>
      <c r="AG6" s="10">
        <f t="shared" si="0"/>
        <v>17117</v>
      </c>
      <c r="AH6" s="10">
        <f t="shared" si="1"/>
        <v>66</v>
      </c>
      <c r="AI6" s="11">
        <f t="shared" si="2"/>
        <v>171.17</v>
      </c>
      <c r="AJ6" s="11">
        <f t="shared" si="3"/>
        <v>0.65999999999999992</v>
      </c>
      <c r="AK6" s="10">
        <f t="shared" si="4"/>
        <v>2855</v>
      </c>
    </row>
    <row r="7" spans="1:37" x14ac:dyDescent="0.25">
      <c r="A7" s="12">
        <v>4</v>
      </c>
      <c r="B7" s="5" t="s">
        <v>17</v>
      </c>
      <c r="C7" s="6">
        <v>368</v>
      </c>
      <c r="D7" s="6">
        <v>0</v>
      </c>
      <c r="E7" s="7">
        <v>3.68</v>
      </c>
      <c r="F7" s="7">
        <v>0</v>
      </c>
      <c r="G7" s="6">
        <v>104</v>
      </c>
      <c r="H7" s="6">
        <v>80</v>
      </c>
      <c r="I7" s="6">
        <v>0</v>
      </c>
      <c r="J7" s="7">
        <v>0.8</v>
      </c>
      <c r="K7" s="7">
        <v>0</v>
      </c>
      <c r="L7" s="6">
        <v>28</v>
      </c>
      <c r="M7" s="6">
        <v>156</v>
      </c>
      <c r="N7" s="6">
        <v>2</v>
      </c>
      <c r="O7" s="7">
        <v>1.56</v>
      </c>
      <c r="P7" s="7">
        <v>0.02</v>
      </c>
      <c r="Q7" s="6">
        <v>47</v>
      </c>
      <c r="R7" s="8">
        <v>13366</v>
      </c>
      <c r="S7" s="8">
        <v>20</v>
      </c>
      <c r="T7" s="9">
        <v>133.66</v>
      </c>
      <c r="U7" s="9">
        <v>0.2</v>
      </c>
      <c r="V7" s="8">
        <v>1694</v>
      </c>
      <c r="W7" s="8">
        <v>355</v>
      </c>
      <c r="X7" s="8">
        <v>0</v>
      </c>
      <c r="Y7" s="9">
        <v>3.55</v>
      </c>
      <c r="Z7" s="9">
        <v>0</v>
      </c>
      <c r="AA7" s="8">
        <v>63</v>
      </c>
      <c r="AB7" s="8">
        <v>22800</v>
      </c>
      <c r="AC7" s="8">
        <v>33</v>
      </c>
      <c r="AD7" s="9">
        <v>228</v>
      </c>
      <c r="AE7" s="9">
        <v>0.33</v>
      </c>
      <c r="AF7" s="8">
        <v>93</v>
      </c>
      <c r="AG7" s="10">
        <f t="shared" si="0"/>
        <v>37125</v>
      </c>
      <c r="AH7" s="10">
        <f t="shared" si="1"/>
        <v>55</v>
      </c>
      <c r="AI7" s="11">
        <f t="shared" si="2"/>
        <v>371.25</v>
      </c>
      <c r="AJ7" s="11">
        <f t="shared" si="3"/>
        <v>0.55000000000000004</v>
      </c>
      <c r="AK7" s="10">
        <f t="shared" si="4"/>
        <v>2029</v>
      </c>
    </row>
    <row r="8" spans="1:37" x14ac:dyDescent="0.25">
      <c r="A8" s="12">
        <v>5</v>
      </c>
      <c r="B8" s="5" t="s">
        <v>18</v>
      </c>
      <c r="C8" s="6">
        <v>3640</v>
      </c>
      <c r="D8" s="6">
        <v>0</v>
      </c>
      <c r="E8" s="7">
        <v>12.13</v>
      </c>
      <c r="F8" s="7">
        <v>0</v>
      </c>
      <c r="G8" s="6">
        <v>235</v>
      </c>
      <c r="H8" s="6">
        <v>172</v>
      </c>
      <c r="I8" s="6">
        <v>0</v>
      </c>
      <c r="J8" s="7">
        <v>0.56999999999999995</v>
      </c>
      <c r="K8" s="7">
        <v>0</v>
      </c>
      <c r="L8" s="6">
        <v>17</v>
      </c>
      <c r="M8" s="6">
        <v>1228</v>
      </c>
      <c r="N8" s="6">
        <v>3</v>
      </c>
      <c r="O8" s="7">
        <v>4.09</v>
      </c>
      <c r="P8" s="7">
        <v>0.01</v>
      </c>
      <c r="Q8" s="6">
        <v>420</v>
      </c>
      <c r="R8" s="8">
        <v>1472</v>
      </c>
      <c r="S8" s="8">
        <v>0</v>
      </c>
      <c r="T8" s="9">
        <v>4.91</v>
      </c>
      <c r="U8" s="9">
        <v>0</v>
      </c>
      <c r="V8" s="8">
        <v>431</v>
      </c>
      <c r="W8" s="8">
        <v>1216</v>
      </c>
      <c r="X8" s="8">
        <v>0</v>
      </c>
      <c r="Y8" s="9">
        <v>4.05</v>
      </c>
      <c r="Z8" s="9">
        <v>0</v>
      </c>
      <c r="AA8" s="8">
        <v>56</v>
      </c>
      <c r="AB8" s="8">
        <v>6854</v>
      </c>
      <c r="AC8" s="8">
        <v>27</v>
      </c>
      <c r="AD8" s="9">
        <v>22.85</v>
      </c>
      <c r="AE8" s="9">
        <v>0.09</v>
      </c>
      <c r="AF8" s="8">
        <v>1667</v>
      </c>
      <c r="AG8" s="10">
        <f t="shared" si="0"/>
        <v>14582</v>
      </c>
      <c r="AH8" s="10">
        <f t="shared" si="1"/>
        <v>30</v>
      </c>
      <c r="AI8" s="11">
        <f t="shared" si="2"/>
        <v>48.6</v>
      </c>
      <c r="AJ8" s="11">
        <f t="shared" si="3"/>
        <v>9.9999999999999992E-2</v>
      </c>
      <c r="AK8" s="10">
        <f t="shared" si="4"/>
        <v>2826</v>
      </c>
    </row>
    <row r="9" spans="1:37" x14ac:dyDescent="0.25">
      <c r="A9" s="12">
        <v>6</v>
      </c>
      <c r="B9" s="5" t="s">
        <v>19</v>
      </c>
      <c r="C9" s="6">
        <v>5200</v>
      </c>
      <c r="D9" s="6">
        <v>0</v>
      </c>
      <c r="E9" s="7">
        <v>52</v>
      </c>
      <c r="F9" s="7">
        <v>0</v>
      </c>
      <c r="G9" s="6">
        <v>427</v>
      </c>
      <c r="H9" s="6">
        <v>200</v>
      </c>
      <c r="I9" s="6">
        <v>0</v>
      </c>
      <c r="J9" s="7">
        <v>2</v>
      </c>
      <c r="K9" s="7">
        <v>0</v>
      </c>
      <c r="L9" s="6">
        <v>22</v>
      </c>
      <c r="M9" s="6">
        <v>832</v>
      </c>
      <c r="N9" s="6">
        <v>4</v>
      </c>
      <c r="O9" s="7">
        <v>8.32</v>
      </c>
      <c r="P9" s="7">
        <v>0.04</v>
      </c>
      <c r="Q9" s="6">
        <v>435</v>
      </c>
      <c r="R9" s="8">
        <v>2418</v>
      </c>
      <c r="S9" s="8">
        <v>150</v>
      </c>
      <c r="T9" s="9">
        <v>24.18</v>
      </c>
      <c r="U9" s="9">
        <v>1.5</v>
      </c>
      <c r="V9" s="8">
        <v>453</v>
      </c>
      <c r="W9" s="8">
        <v>3340</v>
      </c>
      <c r="X9" s="8">
        <v>0</v>
      </c>
      <c r="Y9" s="9">
        <v>33.4</v>
      </c>
      <c r="Z9" s="9">
        <v>0</v>
      </c>
      <c r="AA9" s="8">
        <v>597</v>
      </c>
      <c r="AB9" s="8">
        <v>2057</v>
      </c>
      <c r="AC9" s="8">
        <v>6</v>
      </c>
      <c r="AD9" s="9">
        <v>20.57</v>
      </c>
      <c r="AE9" s="9">
        <v>0.06</v>
      </c>
      <c r="AF9" s="8">
        <v>787</v>
      </c>
      <c r="AG9" s="10">
        <f t="shared" si="0"/>
        <v>14047</v>
      </c>
      <c r="AH9" s="10">
        <f t="shared" si="1"/>
        <v>160</v>
      </c>
      <c r="AI9" s="11">
        <f t="shared" si="2"/>
        <v>140.47</v>
      </c>
      <c r="AJ9" s="11">
        <f t="shared" si="3"/>
        <v>1.6</v>
      </c>
      <c r="AK9" s="10">
        <f t="shared" si="4"/>
        <v>2721</v>
      </c>
    </row>
    <row r="10" spans="1:37" x14ac:dyDescent="0.25">
      <c r="A10" s="12">
        <v>7</v>
      </c>
      <c r="B10" s="5" t="s">
        <v>20</v>
      </c>
      <c r="C10" s="6">
        <v>0</v>
      </c>
      <c r="D10" s="6">
        <v>0</v>
      </c>
      <c r="E10" s="7">
        <v>0</v>
      </c>
      <c r="F10" s="7">
        <v>0</v>
      </c>
      <c r="G10" s="6">
        <v>0</v>
      </c>
      <c r="H10" s="6">
        <v>0</v>
      </c>
      <c r="I10" s="6">
        <v>0</v>
      </c>
      <c r="J10" s="7">
        <v>0</v>
      </c>
      <c r="K10" s="7">
        <v>0</v>
      </c>
      <c r="L10" s="6">
        <v>0</v>
      </c>
      <c r="M10" s="6">
        <v>0</v>
      </c>
      <c r="N10" s="6">
        <v>0</v>
      </c>
      <c r="O10" s="7">
        <v>0</v>
      </c>
      <c r="P10" s="7">
        <v>0</v>
      </c>
      <c r="Q10" s="6">
        <v>0</v>
      </c>
      <c r="R10" s="8">
        <v>8474</v>
      </c>
      <c r="S10" s="8">
        <v>0</v>
      </c>
      <c r="T10" s="9">
        <v>21.19</v>
      </c>
      <c r="U10" s="9">
        <v>0</v>
      </c>
      <c r="V10" s="8">
        <v>2202</v>
      </c>
      <c r="W10" s="8">
        <v>0</v>
      </c>
      <c r="X10" s="8">
        <v>0</v>
      </c>
      <c r="Y10" s="9">
        <v>0</v>
      </c>
      <c r="Z10" s="9">
        <v>0</v>
      </c>
      <c r="AA10" s="8">
        <v>0</v>
      </c>
      <c r="AB10" s="8">
        <v>9492</v>
      </c>
      <c r="AC10" s="8">
        <v>270</v>
      </c>
      <c r="AD10" s="9">
        <v>23.73</v>
      </c>
      <c r="AE10" s="9">
        <v>0.68</v>
      </c>
      <c r="AF10" s="8">
        <v>2604</v>
      </c>
      <c r="AG10" s="10">
        <f t="shared" si="0"/>
        <v>17966</v>
      </c>
      <c r="AH10" s="10">
        <f t="shared" si="1"/>
        <v>270</v>
      </c>
      <c r="AI10" s="11">
        <f t="shared" si="2"/>
        <v>44.92</v>
      </c>
      <c r="AJ10" s="11">
        <f t="shared" si="3"/>
        <v>0.68</v>
      </c>
      <c r="AK10" s="10">
        <f t="shared" si="4"/>
        <v>4806</v>
      </c>
    </row>
    <row r="11" spans="1:37" x14ac:dyDescent="0.25">
      <c r="A11" s="12">
        <v>8</v>
      </c>
      <c r="B11" s="5" t="s">
        <v>21</v>
      </c>
      <c r="C11" s="6">
        <v>2408</v>
      </c>
      <c r="D11" s="6">
        <v>0</v>
      </c>
      <c r="E11" s="7">
        <v>8.0299999999999994</v>
      </c>
      <c r="F11" s="7">
        <v>0</v>
      </c>
      <c r="G11" s="6">
        <v>360</v>
      </c>
      <c r="H11" s="6">
        <v>0</v>
      </c>
      <c r="I11" s="6">
        <v>0</v>
      </c>
      <c r="J11" s="7">
        <v>0</v>
      </c>
      <c r="K11" s="7">
        <v>0</v>
      </c>
      <c r="L11" s="6">
        <v>0</v>
      </c>
      <c r="M11" s="6">
        <v>0</v>
      </c>
      <c r="N11" s="6">
        <v>0</v>
      </c>
      <c r="O11" s="7">
        <v>0</v>
      </c>
      <c r="P11" s="7">
        <v>0</v>
      </c>
      <c r="Q11" s="6">
        <v>0</v>
      </c>
      <c r="R11" s="8">
        <v>2408</v>
      </c>
      <c r="S11" s="8">
        <v>0</v>
      </c>
      <c r="T11" s="9">
        <v>8.0299999999999994</v>
      </c>
      <c r="U11" s="9">
        <v>0</v>
      </c>
      <c r="V11" s="8">
        <v>660</v>
      </c>
      <c r="W11" s="8">
        <v>0</v>
      </c>
      <c r="X11" s="8">
        <v>0</v>
      </c>
      <c r="Y11" s="9">
        <v>0</v>
      </c>
      <c r="Z11" s="9">
        <v>0</v>
      </c>
      <c r="AA11" s="8">
        <v>0</v>
      </c>
      <c r="AB11" s="8">
        <v>368</v>
      </c>
      <c r="AC11" s="8">
        <v>0</v>
      </c>
      <c r="AD11" s="9">
        <v>1.23</v>
      </c>
      <c r="AE11" s="9">
        <v>0</v>
      </c>
      <c r="AF11" s="8">
        <v>152</v>
      </c>
      <c r="AG11" s="10">
        <f t="shared" si="0"/>
        <v>5184</v>
      </c>
      <c r="AH11" s="10">
        <f t="shared" si="1"/>
        <v>0</v>
      </c>
      <c r="AI11" s="11">
        <f t="shared" si="2"/>
        <v>17.29</v>
      </c>
      <c r="AJ11" s="11">
        <f t="shared" si="3"/>
        <v>0</v>
      </c>
      <c r="AK11" s="10">
        <f t="shared" si="4"/>
        <v>1172</v>
      </c>
    </row>
    <row r="12" spans="1:37" x14ac:dyDescent="0.25">
      <c r="A12" s="12">
        <v>9</v>
      </c>
      <c r="B12" s="5" t="s">
        <v>22</v>
      </c>
      <c r="C12" s="6">
        <v>4400</v>
      </c>
      <c r="D12" s="6">
        <v>0</v>
      </c>
      <c r="E12" s="7">
        <v>44</v>
      </c>
      <c r="F12" s="7">
        <v>0</v>
      </c>
      <c r="G12" s="6">
        <v>559</v>
      </c>
      <c r="H12" s="6">
        <v>660</v>
      </c>
      <c r="I12" s="6">
        <v>0</v>
      </c>
      <c r="J12" s="7">
        <v>6.6</v>
      </c>
      <c r="K12" s="7">
        <v>0</v>
      </c>
      <c r="L12" s="6">
        <v>201</v>
      </c>
      <c r="M12" s="6">
        <v>1244</v>
      </c>
      <c r="N12" s="6">
        <v>3</v>
      </c>
      <c r="O12" s="7">
        <v>12.44</v>
      </c>
      <c r="P12" s="7">
        <v>0.03</v>
      </c>
      <c r="Q12" s="6">
        <v>709</v>
      </c>
      <c r="R12" s="8">
        <v>5496</v>
      </c>
      <c r="S12" s="8">
        <v>0</v>
      </c>
      <c r="T12" s="9">
        <v>54.96</v>
      </c>
      <c r="U12" s="9">
        <v>0</v>
      </c>
      <c r="V12" s="8">
        <v>4446</v>
      </c>
      <c r="W12" s="8">
        <v>728</v>
      </c>
      <c r="X12" s="8">
        <v>0</v>
      </c>
      <c r="Y12" s="9">
        <v>7.28</v>
      </c>
      <c r="Z12" s="9">
        <v>0</v>
      </c>
      <c r="AA12" s="8">
        <v>142</v>
      </c>
      <c r="AB12" s="8">
        <v>1804</v>
      </c>
      <c r="AC12" s="8">
        <v>23</v>
      </c>
      <c r="AD12" s="9">
        <v>18.04</v>
      </c>
      <c r="AE12" s="9">
        <v>0.23</v>
      </c>
      <c r="AF12" s="8">
        <v>545</v>
      </c>
      <c r="AG12" s="10">
        <f t="shared" si="0"/>
        <v>14332</v>
      </c>
      <c r="AH12" s="10">
        <f t="shared" si="1"/>
        <v>26</v>
      </c>
      <c r="AI12" s="11">
        <f t="shared" si="2"/>
        <v>143.32</v>
      </c>
      <c r="AJ12" s="11">
        <f t="shared" si="3"/>
        <v>0.26</v>
      </c>
      <c r="AK12" s="10">
        <f t="shared" si="4"/>
        <v>6602</v>
      </c>
    </row>
    <row r="13" spans="1:37" x14ac:dyDescent="0.25">
      <c r="A13" s="12">
        <v>10</v>
      </c>
      <c r="B13" s="5" t="s">
        <v>23</v>
      </c>
      <c r="C13" s="6">
        <v>0</v>
      </c>
      <c r="D13" s="6">
        <v>0</v>
      </c>
      <c r="E13" s="7">
        <v>0</v>
      </c>
      <c r="F13" s="7">
        <v>0</v>
      </c>
      <c r="G13" s="6">
        <v>0</v>
      </c>
      <c r="H13" s="6">
        <v>0</v>
      </c>
      <c r="I13" s="6">
        <v>0</v>
      </c>
      <c r="J13" s="7">
        <v>0</v>
      </c>
      <c r="K13" s="7">
        <v>0</v>
      </c>
      <c r="L13" s="6">
        <v>0</v>
      </c>
      <c r="M13" s="6">
        <v>0</v>
      </c>
      <c r="N13" s="6">
        <v>0</v>
      </c>
      <c r="O13" s="7">
        <v>0</v>
      </c>
      <c r="P13" s="7">
        <v>0</v>
      </c>
      <c r="Q13" s="6">
        <v>0</v>
      </c>
      <c r="R13" s="8">
        <v>4860</v>
      </c>
      <c r="S13" s="8">
        <v>0</v>
      </c>
      <c r="T13" s="9">
        <v>48.6</v>
      </c>
      <c r="U13" s="9">
        <v>0</v>
      </c>
      <c r="V13" s="8">
        <v>692</v>
      </c>
      <c r="W13" s="8">
        <v>732</v>
      </c>
      <c r="X13" s="8">
        <v>0</v>
      </c>
      <c r="Y13" s="9">
        <v>7.32</v>
      </c>
      <c r="Z13" s="9">
        <v>0</v>
      </c>
      <c r="AA13" s="8">
        <v>114</v>
      </c>
      <c r="AB13" s="8">
        <v>0</v>
      </c>
      <c r="AC13" s="8">
        <v>0</v>
      </c>
      <c r="AD13" s="9">
        <v>0</v>
      </c>
      <c r="AE13" s="9">
        <v>0</v>
      </c>
      <c r="AF13" s="8">
        <v>0</v>
      </c>
      <c r="AG13" s="10">
        <f t="shared" si="0"/>
        <v>5592</v>
      </c>
      <c r="AH13" s="10">
        <f t="shared" si="1"/>
        <v>0</v>
      </c>
      <c r="AI13" s="11">
        <f t="shared" si="2"/>
        <v>55.92</v>
      </c>
      <c r="AJ13" s="11">
        <f t="shared" si="3"/>
        <v>0</v>
      </c>
      <c r="AK13" s="10">
        <f t="shared" si="4"/>
        <v>806</v>
      </c>
    </row>
    <row r="14" spans="1:37" x14ac:dyDescent="0.25">
      <c r="A14" s="12">
        <v>11</v>
      </c>
      <c r="B14" s="5" t="s">
        <v>24</v>
      </c>
      <c r="C14" s="6">
        <v>10368</v>
      </c>
      <c r="D14" s="6">
        <v>52</v>
      </c>
      <c r="E14" s="7">
        <v>103.68</v>
      </c>
      <c r="F14" s="7">
        <v>0.52</v>
      </c>
      <c r="G14" s="6">
        <v>1625</v>
      </c>
      <c r="H14" s="6">
        <v>6702</v>
      </c>
      <c r="I14" s="6">
        <v>15</v>
      </c>
      <c r="J14" s="7">
        <v>67.02</v>
      </c>
      <c r="K14" s="7">
        <v>0.15</v>
      </c>
      <c r="L14" s="6">
        <v>2036</v>
      </c>
      <c r="M14" s="6">
        <v>5887</v>
      </c>
      <c r="N14" s="6">
        <v>197</v>
      </c>
      <c r="O14" s="7">
        <v>58.87</v>
      </c>
      <c r="P14" s="7">
        <v>1.97</v>
      </c>
      <c r="Q14" s="6">
        <v>1605</v>
      </c>
      <c r="R14" s="8">
        <v>63834</v>
      </c>
      <c r="S14" s="8">
        <v>0</v>
      </c>
      <c r="T14" s="9">
        <v>638.34</v>
      </c>
      <c r="U14" s="9">
        <v>0</v>
      </c>
      <c r="V14" s="8">
        <v>12900</v>
      </c>
      <c r="W14" s="8">
        <v>28545</v>
      </c>
      <c r="X14" s="8">
        <v>70</v>
      </c>
      <c r="Y14" s="9">
        <v>285.45</v>
      </c>
      <c r="Z14" s="9">
        <v>0.7</v>
      </c>
      <c r="AA14" s="8">
        <v>1860</v>
      </c>
      <c r="AB14" s="8">
        <v>6448</v>
      </c>
      <c r="AC14" s="8">
        <v>66</v>
      </c>
      <c r="AD14" s="9">
        <v>64.48</v>
      </c>
      <c r="AE14" s="9">
        <v>0.66</v>
      </c>
      <c r="AF14" s="8">
        <v>3421</v>
      </c>
      <c r="AG14" s="10">
        <f t="shared" si="0"/>
        <v>121784</v>
      </c>
      <c r="AH14" s="10">
        <f t="shared" si="1"/>
        <v>400</v>
      </c>
      <c r="AI14" s="11">
        <f t="shared" si="2"/>
        <v>1217.8400000000001</v>
      </c>
      <c r="AJ14" s="11">
        <f t="shared" si="3"/>
        <v>4</v>
      </c>
      <c r="AK14" s="10">
        <f t="shared" si="4"/>
        <v>23447</v>
      </c>
    </row>
    <row r="15" spans="1:37" x14ac:dyDescent="0.25">
      <c r="A15" s="12">
        <v>12</v>
      </c>
      <c r="B15" s="5" t="s">
        <v>25</v>
      </c>
      <c r="C15" s="6">
        <v>504080</v>
      </c>
      <c r="D15" s="6">
        <v>42000</v>
      </c>
      <c r="E15" s="7">
        <v>20.16</v>
      </c>
      <c r="F15" s="7">
        <v>1.68</v>
      </c>
      <c r="G15" s="6">
        <v>3260</v>
      </c>
      <c r="H15" s="6">
        <v>23000</v>
      </c>
      <c r="I15" s="6">
        <v>0</v>
      </c>
      <c r="J15" s="7">
        <v>0.92</v>
      </c>
      <c r="K15" s="7">
        <v>0</v>
      </c>
      <c r="L15" s="6">
        <v>139</v>
      </c>
      <c r="M15" s="6">
        <v>0</v>
      </c>
      <c r="N15" s="6">
        <v>0</v>
      </c>
      <c r="O15" s="7">
        <v>0</v>
      </c>
      <c r="P15" s="7">
        <v>0</v>
      </c>
      <c r="Q15" s="6">
        <v>0</v>
      </c>
      <c r="R15" s="8">
        <v>0</v>
      </c>
      <c r="S15" s="8">
        <v>0</v>
      </c>
      <c r="T15" s="9">
        <v>0</v>
      </c>
      <c r="U15" s="9">
        <v>0</v>
      </c>
      <c r="V15" s="8">
        <v>0</v>
      </c>
      <c r="W15" s="8">
        <v>0</v>
      </c>
      <c r="X15" s="8">
        <v>0</v>
      </c>
      <c r="Y15" s="9">
        <v>0</v>
      </c>
      <c r="Z15" s="9">
        <v>0</v>
      </c>
      <c r="AA15" s="8">
        <v>0</v>
      </c>
      <c r="AB15" s="8">
        <v>1769470</v>
      </c>
      <c r="AC15" s="8">
        <v>4150</v>
      </c>
      <c r="AD15" s="9">
        <v>70.78</v>
      </c>
      <c r="AE15" s="9">
        <v>0.17</v>
      </c>
      <c r="AF15" s="8">
        <v>28768</v>
      </c>
      <c r="AG15" s="10">
        <f t="shared" si="0"/>
        <v>2296550</v>
      </c>
      <c r="AH15" s="10">
        <f t="shared" si="1"/>
        <v>46150</v>
      </c>
      <c r="AI15" s="11">
        <f t="shared" si="2"/>
        <v>91.86</v>
      </c>
      <c r="AJ15" s="11">
        <f t="shared" si="3"/>
        <v>1.8499999999999999</v>
      </c>
      <c r="AK15" s="10">
        <f t="shared" si="4"/>
        <v>32167</v>
      </c>
    </row>
    <row r="16" spans="1:37" x14ac:dyDescent="0.25">
      <c r="A16" s="12">
        <v>13</v>
      </c>
      <c r="B16" s="5" t="s">
        <v>26</v>
      </c>
      <c r="C16" s="6">
        <v>0</v>
      </c>
      <c r="D16" s="6">
        <v>0</v>
      </c>
      <c r="E16" s="7">
        <v>0</v>
      </c>
      <c r="F16" s="7">
        <v>0</v>
      </c>
      <c r="G16" s="6">
        <v>0</v>
      </c>
      <c r="H16" s="6">
        <v>0</v>
      </c>
      <c r="I16" s="6">
        <v>0</v>
      </c>
      <c r="J16" s="7">
        <v>0</v>
      </c>
      <c r="K16" s="7">
        <v>0</v>
      </c>
      <c r="L16" s="6">
        <v>0</v>
      </c>
      <c r="M16" s="6">
        <v>0</v>
      </c>
      <c r="N16" s="6">
        <v>0</v>
      </c>
      <c r="O16" s="7">
        <v>0</v>
      </c>
      <c r="P16" s="7">
        <v>0</v>
      </c>
      <c r="Q16" s="6">
        <v>0</v>
      </c>
      <c r="R16" s="8">
        <v>840</v>
      </c>
      <c r="S16" s="8">
        <v>0</v>
      </c>
      <c r="T16" s="9">
        <v>0.84</v>
      </c>
      <c r="U16" s="9">
        <v>0</v>
      </c>
      <c r="V16" s="8">
        <v>214</v>
      </c>
      <c r="W16" s="8">
        <v>1000</v>
      </c>
      <c r="X16" s="8">
        <v>0</v>
      </c>
      <c r="Y16" s="9">
        <v>1</v>
      </c>
      <c r="Z16" s="9">
        <v>0</v>
      </c>
      <c r="AA16" s="8">
        <v>120</v>
      </c>
      <c r="AB16" s="8">
        <v>214940</v>
      </c>
      <c r="AC16" s="8">
        <v>2650</v>
      </c>
      <c r="AD16" s="9">
        <v>214.94</v>
      </c>
      <c r="AE16" s="9">
        <v>2.65</v>
      </c>
      <c r="AF16" s="8">
        <v>125520</v>
      </c>
      <c r="AG16" s="10">
        <f t="shared" si="0"/>
        <v>216780</v>
      </c>
      <c r="AH16" s="10">
        <f t="shared" si="1"/>
        <v>2650</v>
      </c>
      <c r="AI16" s="11">
        <f t="shared" si="2"/>
        <v>216.78</v>
      </c>
      <c r="AJ16" s="11">
        <f t="shared" si="3"/>
        <v>2.65</v>
      </c>
      <c r="AK16" s="10">
        <f t="shared" si="4"/>
        <v>125854</v>
      </c>
    </row>
    <row r="17" spans="1:37" x14ac:dyDescent="0.25">
      <c r="A17" s="12">
        <v>14</v>
      </c>
      <c r="B17" s="5" t="s">
        <v>27</v>
      </c>
      <c r="C17" s="6">
        <v>14880</v>
      </c>
      <c r="D17" s="6">
        <v>0</v>
      </c>
      <c r="E17" s="7">
        <v>14.88</v>
      </c>
      <c r="F17" s="7">
        <v>0</v>
      </c>
      <c r="G17" s="6">
        <v>651</v>
      </c>
      <c r="H17" s="6">
        <v>15200</v>
      </c>
      <c r="I17" s="6">
        <v>0</v>
      </c>
      <c r="J17" s="7">
        <v>15.2</v>
      </c>
      <c r="K17" s="7">
        <v>0</v>
      </c>
      <c r="L17" s="6">
        <v>603</v>
      </c>
      <c r="M17" s="6">
        <v>2891</v>
      </c>
      <c r="N17" s="6">
        <v>1053</v>
      </c>
      <c r="O17" s="7">
        <v>2.89</v>
      </c>
      <c r="P17" s="7">
        <v>1.05</v>
      </c>
      <c r="Q17" s="6">
        <v>675</v>
      </c>
      <c r="R17" s="8">
        <v>95048</v>
      </c>
      <c r="S17" s="8">
        <v>220</v>
      </c>
      <c r="T17" s="9">
        <v>95.05</v>
      </c>
      <c r="U17" s="9">
        <v>0.22</v>
      </c>
      <c r="V17" s="8">
        <v>6313</v>
      </c>
      <c r="W17" s="8">
        <v>17123</v>
      </c>
      <c r="X17" s="8">
        <v>55</v>
      </c>
      <c r="Y17" s="9">
        <v>17.12</v>
      </c>
      <c r="Z17" s="9">
        <v>0.06</v>
      </c>
      <c r="AA17" s="8">
        <v>2050</v>
      </c>
      <c r="AB17" s="8">
        <v>10308</v>
      </c>
      <c r="AC17" s="8">
        <v>3588</v>
      </c>
      <c r="AD17" s="9">
        <v>10.31</v>
      </c>
      <c r="AE17" s="9">
        <v>3.59</v>
      </c>
      <c r="AF17" s="8">
        <v>3616</v>
      </c>
      <c r="AG17" s="10">
        <f t="shared" si="0"/>
        <v>155450</v>
      </c>
      <c r="AH17" s="10">
        <f t="shared" si="1"/>
        <v>4916</v>
      </c>
      <c r="AI17" s="11">
        <f t="shared" si="2"/>
        <v>155.44999999999999</v>
      </c>
      <c r="AJ17" s="11">
        <f t="shared" si="3"/>
        <v>4.92</v>
      </c>
      <c r="AK17" s="10">
        <f t="shared" si="4"/>
        <v>13908</v>
      </c>
    </row>
    <row r="18" spans="1:37" x14ac:dyDescent="0.25">
      <c r="A18" s="12">
        <v>15</v>
      </c>
      <c r="B18" s="5" t="s">
        <v>28</v>
      </c>
      <c r="C18" s="6">
        <v>7780</v>
      </c>
      <c r="D18" s="6">
        <v>0</v>
      </c>
      <c r="E18" s="7">
        <v>77.8</v>
      </c>
      <c r="F18" s="7">
        <v>0</v>
      </c>
      <c r="G18" s="6">
        <v>1464</v>
      </c>
      <c r="H18" s="6">
        <v>3372</v>
      </c>
      <c r="I18" s="6">
        <v>0</v>
      </c>
      <c r="J18" s="7">
        <v>33.72</v>
      </c>
      <c r="K18" s="7">
        <v>0</v>
      </c>
      <c r="L18" s="6">
        <v>603</v>
      </c>
      <c r="M18" s="6">
        <v>0</v>
      </c>
      <c r="N18" s="6">
        <v>0</v>
      </c>
      <c r="O18" s="7">
        <v>0</v>
      </c>
      <c r="P18" s="7">
        <v>0</v>
      </c>
      <c r="Q18" s="6">
        <v>0</v>
      </c>
      <c r="R18" s="8">
        <v>84160</v>
      </c>
      <c r="S18" s="8">
        <v>0</v>
      </c>
      <c r="T18" s="9">
        <v>841.6</v>
      </c>
      <c r="U18" s="9">
        <v>0</v>
      </c>
      <c r="V18" s="8">
        <v>10374</v>
      </c>
      <c r="W18" s="8">
        <v>12857</v>
      </c>
      <c r="X18" s="8">
        <v>15</v>
      </c>
      <c r="Y18" s="9">
        <v>128.57</v>
      </c>
      <c r="Z18" s="9">
        <v>0.15</v>
      </c>
      <c r="AA18" s="8">
        <v>999</v>
      </c>
      <c r="AB18" s="8">
        <v>8241</v>
      </c>
      <c r="AC18" s="8">
        <v>25</v>
      </c>
      <c r="AD18" s="9">
        <v>82.41</v>
      </c>
      <c r="AE18" s="9">
        <v>0.25</v>
      </c>
      <c r="AF18" s="8">
        <v>392</v>
      </c>
      <c r="AG18" s="10">
        <f t="shared" si="0"/>
        <v>116410</v>
      </c>
      <c r="AH18" s="10">
        <f t="shared" si="1"/>
        <v>40</v>
      </c>
      <c r="AI18" s="11">
        <f t="shared" si="2"/>
        <v>1164.1000000000001</v>
      </c>
      <c r="AJ18" s="11">
        <f t="shared" si="3"/>
        <v>0.4</v>
      </c>
      <c r="AK18" s="10">
        <f t="shared" si="4"/>
        <v>13832</v>
      </c>
    </row>
    <row r="19" spans="1:37" x14ac:dyDescent="0.25">
      <c r="A19" s="12">
        <v>16</v>
      </c>
      <c r="B19" s="5" t="s">
        <v>29</v>
      </c>
      <c r="C19" s="6">
        <v>0</v>
      </c>
      <c r="D19" s="6">
        <v>0</v>
      </c>
      <c r="E19" s="7">
        <v>0</v>
      </c>
      <c r="F19" s="7">
        <v>0</v>
      </c>
      <c r="G19" s="6">
        <v>0</v>
      </c>
      <c r="H19" s="6">
        <v>0</v>
      </c>
      <c r="I19" s="6">
        <v>0</v>
      </c>
      <c r="J19" s="7">
        <v>0</v>
      </c>
      <c r="K19" s="7">
        <v>0</v>
      </c>
      <c r="L19" s="6">
        <v>0</v>
      </c>
      <c r="M19" s="6">
        <v>1700</v>
      </c>
      <c r="N19" s="6">
        <v>0</v>
      </c>
      <c r="O19" s="7">
        <v>0.85</v>
      </c>
      <c r="P19" s="7">
        <v>0</v>
      </c>
      <c r="Q19" s="6">
        <v>124</v>
      </c>
      <c r="R19" s="8">
        <v>0</v>
      </c>
      <c r="S19" s="8">
        <v>0</v>
      </c>
      <c r="T19" s="9">
        <v>0</v>
      </c>
      <c r="U19" s="9">
        <v>0</v>
      </c>
      <c r="V19" s="8">
        <v>0</v>
      </c>
      <c r="W19" s="8">
        <v>0</v>
      </c>
      <c r="X19" s="8">
        <v>25</v>
      </c>
      <c r="Y19" s="9">
        <v>0</v>
      </c>
      <c r="Z19" s="9">
        <v>6.9444444444444447E-4</v>
      </c>
      <c r="AA19" s="8">
        <v>0</v>
      </c>
      <c r="AB19" s="8">
        <v>0</v>
      </c>
      <c r="AC19" s="8">
        <v>0</v>
      </c>
      <c r="AD19" s="9">
        <v>0</v>
      </c>
      <c r="AE19" s="9">
        <v>0</v>
      </c>
      <c r="AF19" s="8">
        <v>0</v>
      </c>
      <c r="AG19" s="10">
        <f t="shared" si="0"/>
        <v>1700</v>
      </c>
      <c r="AH19" s="10">
        <f t="shared" si="1"/>
        <v>25</v>
      </c>
      <c r="AI19" s="11">
        <f t="shared" si="2"/>
        <v>0.85</v>
      </c>
      <c r="AJ19" s="11">
        <f t="shared" si="3"/>
        <v>6.9444444444444447E-4</v>
      </c>
      <c r="AK19" s="10">
        <f t="shared" si="4"/>
        <v>124</v>
      </c>
    </row>
    <row r="20" spans="1:37" x14ac:dyDescent="0.25">
      <c r="A20" s="12">
        <v>17</v>
      </c>
      <c r="B20" s="5" t="s">
        <v>30</v>
      </c>
      <c r="C20" s="6">
        <v>1240</v>
      </c>
      <c r="D20" s="6">
        <v>0</v>
      </c>
      <c r="E20" s="7">
        <v>12.4</v>
      </c>
      <c r="F20" s="7">
        <v>0</v>
      </c>
      <c r="G20" s="6">
        <v>322</v>
      </c>
      <c r="H20" s="6">
        <v>0</v>
      </c>
      <c r="I20" s="6">
        <v>0</v>
      </c>
      <c r="J20" s="7">
        <v>0</v>
      </c>
      <c r="K20" s="7">
        <v>0</v>
      </c>
      <c r="L20" s="6">
        <v>0</v>
      </c>
      <c r="M20" s="6">
        <v>292</v>
      </c>
      <c r="N20" s="6">
        <v>4</v>
      </c>
      <c r="O20" s="7">
        <v>2.92</v>
      </c>
      <c r="P20" s="7">
        <v>0.04</v>
      </c>
      <c r="Q20" s="6">
        <v>215</v>
      </c>
      <c r="R20" s="8">
        <v>1948</v>
      </c>
      <c r="S20" s="8">
        <v>0</v>
      </c>
      <c r="T20" s="9">
        <v>19.48</v>
      </c>
      <c r="U20" s="9">
        <v>0</v>
      </c>
      <c r="V20" s="8">
        <v>672</v>
      </c>
      <c r="W20" s="8">
        <v>1836</v>
      </c>
      <c r="X20" s="8">
        <v>0</v>
      </c>
      <c r="Y20" s="9">
        <v>18.36</v>
      </c>
      <c r="Z20" s="9">
        <v>0</v>
      </c>
      <c r="AA20" s="8">
        <v>131</v>
      </c>
      <c r="AB20" s="8">
        <v>4813</v>
      </c>
      <c r="AC20" s="8">
        <v>17</v>
      </c>
      <c r="AD20" s="9">
        <v>48.13</v>
      </c>
      <c r="AE20" s="9">
        <v>0.17</v>
      </c>
      <c r="AF20" s="8">
        <v>3531</v>
      </c>
      <c r="AG20" s="10">
        <f t="shared" si="0"/>
        <v>10129</v>
      </c>
      <c r="AH20" s="10">
        <f t="shared" si="1"/>
        <v>21</v>
      </c>
      <c r="AI20" s="11">
        <f t="shared" si="2"/>
        <v>101.28999999999999</v>
      </c>
      <c r="AJ20" s="11">
        <f t="shared" si="3"/>
        <v>0.21000000000000002</v>
      </c>
      <c r="AK20" s="10">
        <f t="shared" si="4"/>
        <v>4871</v>
      </c>
    </row>
    <row r="21" spans="1:37" x14ac:dyDescent="0.25">
      <c r="A21" s="12">
        <v>18</v>
      </c>
      <c r="B21" s="5" t="s">
        <v>31</v>
      </c>
      <c r="C21" s="6">
        <v>0</v>
      </c>
      <c r="D21" s="6">
        <v>0</v>
      </c>
      <c r="E21" s="7">
        <v>0</v>
      </c>
      <c r="F21" s="7">
        <v>0</v>
      </c>
      <c r="G21" s="6">
        <v>0</v>
      </c>
      <c r="H21" s="6">
        <v>0</v>
      </c>
      <c r="I21" s="6">
        <v>0</v>
      </c>
      <c r="J21" s="7">
        <v>0</v>
      </c>
      <c r="K21" s="7">
        <v>0</v>
      </c>
      <c r="L21" s="6">
        <v>0</v>
      </c>
      <c r="M21" s="6">
        <v>0</v>
      </c>
      <c r="N21" s="6">
        <v>0</v>
      </c>
      <c r="O21" s="7">
        <v>0</v>
      </c>
      <c r="P21" s="7">
        <v>0</v>
      </c>
      <c r="Q21" s="6">
        <v>0</v>
      </c>
      <c r="R21" s="8">
        <v>0</v>
      </c>
      <c r="S21" s="8">
        <v>0</v>
      </c>
      <c r="T21" s="9">
        <v>0</v>
      </c>
      <c r="U21" s="9">
        <v>0</v>
      </c>
      <c r="V21" s="8">
        <v>0</v>
      </c>
      <c r="W21" s="8">
        <v>0</v>
      </c>
      <c r="X21" s="8">
        <v>0</v>
      </c>
      <c r="Y21" s="9">
        <v>0</v>
      </c>
      <c r="Z21" s="9">
        <v>0</v>
      </c>
      <c r="AA21" s="8">
        <v>0</v>
      </c>
      <c r="AB21" s="8">
        <v>0</v>
      </c>
      <c r="AC21" s="8">
        <v>0</v>
      </c>
      <c r="AD21" s="9">
        <v>0</v>
      </c>
      <c r="AE21" s="9">
        <v>0</v>
      </c>
      <c r="AF21" s="8">
        <v>0</v>
      </c>
      <c r="AG21" s="10">
        <v>0</v>
      </c>
      <c r="AH21" s="10">
        <f t="shared" si="1"/>
        <v>0</v>
      </c>
      <c r="AI21" s="11">
        <f t="shared" si="2"/>
        <v>0</v>
      </c>
      <c r="AJ21" s="11">
        <f t="shared" si="3"/>
        <v>0</v>
      </c>
      <c r="AK21" s="10">
        <f t="shared" si="4"/>
        <v>0</v>
      </c>
    </row>
    <row r="22" spans="1:37" x14ac:dyDescent="0.25">
      <c r="A22" s="12">
        <v>19</v>
      </c>
      <c r="B22" s="5" t="s">
        <v>32</v>
      </c>
      <c r="C22" s="6">
        <v>1800</v>
      </c>
      <c r="D22" s="6">
        <v>0</v>
      </c>
      <c r="E22" s="7">
        <v>6</v>
      </c>
      <c r="F22" s="7">
        <v>0</v>
      </c>
      <c r="G22" s="6">
        <v>87</v>
      </c>
      <c r="H22" s="6">
        <v>1000</v>
      </c>
      <c r="I22" s="6">
        <v>0</v>
      </c>
      <c r="J22" s="7">
        <v>3.33</v>
      </c>
      <c r="K22" s="7">
        <v>0</v>
      </c>
      <c r="L22" s="6">
        <v>56</v>
      </c>
      <c r="M22" s="6">
        <v>1538</v>
      </c>
      <c r="N22" s="6">
        <v>5</v>
      </c>
      <c r="O22" s="7">
        <v>5.13</v>
      </c>
      <c r="P22" s="7">
        <v>0.02</v>
      </c>
      <c r="Q22" s="6">
        <v>266</v>
      </c>
      <c r="R22" s="8">
        <v>3479</v>
      </c>
      <c r="S22" s="8">
        <v>0</v>
      </c>
      <c r="T22" s="9">
        <v>11.6</v>
      </c>
      <c r="U22" s="9">
        <v>0</v>
      </c>
      <c r="V22" s="8">
        <v>530</v>
      </c>
      <c r="W22" s="8">
        <v>2038</v>
      </c>
      <c r="X22" s="8">
        <v>0</v>
      </c>
      <c r="Y22" s="9">
        <v>6.79</v>
      </c>
      <c r="Z22" s="9">
        <v>0</v>
      </c>
      <c r="AA22" s="8">
        <v>83</v>
      </c>
      <c r="AB22" s="8">
        <v>3701</v>
      </c>
      <c r="AC22" s="8">
        <v>130</v>
      </c>
      <c r="AD22" s="9">
        <v>12.34</v>
      </c>
      <c r="AE22" s="9">
        <v>0.43</v>
      </c>
      <c r="AF22" s="8">
        <v>548</v>
      </c>
      <c r="AG22" s="10">
        <f>SUM(C22+H22+M22+R22+W22+AB22)</f>
        <v>13556</v>
      </c>
      <c r="AH22" s="10">
        <f t="shared" si="1"/>
        <v>135</v>
      </c>
      <c r="AI22" s="11">
        <f t="shared" si="2"/>
        <v>45.19</v>
      </c>
      <c r="AJ22" s="11">
        <f t="shared" si="3"/>
        <v>0.45</v>
      </c>
      <c r="AK22" s="10">
        <f t="shared" si="4"/>
        <v>1570</v>
      </c>
    </row>
    <row r="23" spans="1:37" x14ac:dyDescent="0.25">
      <c r="A23" s="12">
        <v>20</v>
      </c>
      <c r="B23" s="5" t="s">
        <v>33</v>
      </c>
      <c r="C23" s="6">
        <v>240</v>
      </c>
      <c r="D23" s="6">
        <v>0</v>
      </c>
      <c r="E23" s="7">
        <v>2.4</v>
      </c>
      <c r="F23" s="7">
        <v>0</v>
      </c>
      <c r="G23" s="6">
        <v>78</v>
      </c>
      <c r="H23" s="6">
        <v>240</v>
      </c>
      <c r="I23" s="6">
        <v>0</v>
      </c>
      <c r="J23" s="7">
        <v>2.4</v>
      </c>
      <c r="K23" s="7">
        <v>0</v>
      </c>
      <c r="L23" s="6">
        <v>88</v>
      </c>
      <c r="M23" s="6">
        <v>0</v>
      </c>
      <c r="N23" s="6">
        <v>0</v>
      </c>
      <c r="O23" s="7">
        <v>0</v>
      </c>
      <c r="P23" s="7">
        <v>0</v>
      </c>
      <c r="Q23" s="6">
        <v>0</v>
      </c>
      <c r="R23" s="8">
        <v>108</v>
      </c>
      <c r="S23" s="8">
        <v>0</v>
      </c>
      <c r="T23" s="9">
        <v>1.08</v>
      </c>
      <c r="U23" s="9">
        <v>0</v>
      </c>
      <c r="V23" s="8">
        <v>20</v>
      </c>
      <c r="W23" s="8">
        <v>0</v>
      </c>
      <c r="X23" s="8">
        <v>0</v>
      </c>
      <c r="Y23" s="9">
        <v>0</v>
      </c>
      <c r="Z23" s="9">
        <v>0</v>
      </c>
      <c r="AA23" s="8">
        <v>0</v>
      </c>
      <c r="AB23" s="8">
        <v>988</v>
      </c>
      <c r="AC23" s="8">
        <v>5</v>
      </c>
      <c r="AD23" s="9">
        <v>9.8800000000000008</v>
      </c>
      <c r="AE23" s="9">
        <v>0.05</v>
      </c>
      <c r="AF23" s="8">
        <v>198</v>
      </c>
      <c r="AG23" s="10">
        <f>SUM(C23+H23+M23+R23+W23+AB23)</f>
        <v>1576</v>
      </c>
      <c r="AH23" s="10">
        <f t="shared" si="1"/>
        <v>5</v>
      </c>
      <c r="AI23" s="11">
        <f t="shared" si="2"/>
        <v>15.760000000000002</v>
      </c>
      <c r="AJ23" s="11">
        <f t="shared" si="3"/>
        <v>0.05</v>
      </c>
      <c r="AK23" s="10">
        <f t="shared" si="4"/>
        <v>384</v>
      </c>
    </row>
    <row r="24" spans="1:37" x14ac:dyDescent="0.25">
      <c r="A24" s="12">
        <v>21</v>
      </c>
      <c r="B24" s="5" t="s">
        <v>34</v>
      </c>
      <c r="C24" s="6">
        <v>0</v>
      </c>
      <c r="D24" s="6">
        <v>0</v>
      </c>
      <c r="E24" s="7">
        <v>0</v>
      </c>
      <c r="F24" s="7">
        <v>0</v>
      </c>
      <c r="G24" s="6">
        <v>0</v>
      </c>
      <c r="H24" s="6">
        <v>0</v>
      </c>
      <c r="I24" s="6">
        <v>0</v>
      </c>
      <c r="J24" s="7">
        <v>0</v>
      </c>
      <c r="K24" s="7">
        <v>0</v>
      </c>
      <c r="L24" s="6">
        <v>0</v>
      </c>
      <c r="M24" s="6">
        <v>0</v>
      </c>
      <c r="N24" s="6">
        <v>0</v>
      </c>
      <c r="O24" s="7">
        <v>0</v>
      </c>
      <c r="P24" s="7">
        <v>0</v>
      </c>
      <c r="Q24" s="6">
        <v>0</v>
      </c>
      <c r="R24" s="8">
        <v>0</v>
      </c>
      <c r="S24" s="8">
        <v>0</v>
      </c>
      <c r="T24" s="9">
        <v>0</v>
      </c>
      <c r="U24" s="9">
        <v>0</v>
      </c>
      <c r="V24" s="8">
        <v>0</v>
      </c>
      <c r="W24" s="8">
        <v>0</v>
      </c>
      <c r="X24" s="8">
        <v>0</v>
      </c>
      <c r="Y24" s="9">
        <v>0</v>
      </c>
      <c r="Z24" s="9">
        <v>0</v>
      </c>
      <c r="AA24" s="8">
        <v>0</v>
      </c>
      <c r="AB24" s="8">
        <v>0</v>
      </c>
      <c r="AC24" s="8">
        <v>0</v>
      </c>
      <c r="AD24" s="9">
        <v>0</v>
      </c>
      <c r="AE24" s="9">
        <v>0</v>
      </c>
      <c r="AF24" s="8">
        <v>0</v>
      </c>
      <c r="AG24" s="10">
        <v>0</v>
      </c>
      <c r="AH24" s="10">
        <f t="shared" si="1"/>
        <v>0</v>
      </c>
      <c r="AI24" s="11">
        <f t="shared" si="2"/>
        <v>0</v>
      </c>
      <c r="AJ24" s="11">
        <f t="shared" si="3"/>
        <v>0</v>
      </c>
      <c r="AK24" s="10">
        <f t="shared" si="4"/>
        <v>0</v>
      </c>
    </row>
    <row r="25" spans="1:37" x14ac:dyDescent="0.25">
      <c r="A25" s="12">
        <v>22</v>
      </c>
      <c r="B25" s="5" t="s">
        <v>35</v>
      </c>
      <c r="C25" s="6">
        <v>0</v>
      </c>
      <c r="D25" s="6">
        <v>0</v>
      </c>
      <c r="E25" s="7">
        <v>0</v>
      </c>
      <c r="F25" s="7">
        <v>0</v>
      </c>
      <c r="G25" s="6">
        <v>0</v>
      </c>
      <c r="H25" s="6">
        <v>0</v>
      </c>
      <c r="I25" s="6">
        <v>0</v>
      </c>
      <c r="J25" s="7">
        <v>0</v>
      </c>
      <c r="K25" s="7">
        <v>0</v>
      </c>
      <c r="L25" s="6">
        <v>0</v>
      </c>
      <c r="M25" s="6">
        <v>0</v>
      </c>
      <c r="N25" s="6">
        <v>0</v>
      </c>
      <c r="O25" s="7">
        <v>0</v>
      </c>
      <c r="P25" s="7">
        <v>0</v>
      </c>
      <c r="Q25" s="6">
        <v>0</v>
      </c>
      <c r="R25" s="8">
        <v>0</v>
      </c>
      <c r="S25" s="8">
        <v>0</v>
      </c>
      <c r="T25" s="9">
        <v>0</v>
      </c>
      <c r="U25" s="9">
        <v>0</v>
      </c>
      <c r="V25" s="8">
        <v>0</v>
      </c>
      <c r="W25" s="8">
        <v>0</v>
      </c>
      <c r="X25" s="8">
        <v>0</v>
      </c>
      <c r="Y25" s="9">
        <v>0</v>
      </c>
      <c r="Z25" s="9">
        <v>0</v>
      </c>
      <c r="AA25" s="8">
        <v>0</v>
      </c>
      <c r="AB25" s="8">
        <v>0</v>
      </c>
      <c r="AC25" s="8">
        <v>0</v>
      </c>
      <c r="AD25" s="9">
        <v>0</v>
      </c>
      <c r="AE25" s="9">
        <v>0</v>
      </c>
      <c r="AF25" s="8">
        <v>0</v>
      </c>
      <c r="AG25" s="10">
        <v>0</v>
      </c>
      <c r="AH25" s="10">
        <f t="shared" si="1"/>
        <v>0</v>
      </c>
      <c r="AI25" s="11">
        <f t="shared" si="2"/>
        <v>0</v>
      </c>
      <c r="AJ25" s="11">
        <f t="shared" si="3"/>
        <v>0</v>
      </c>
      <c r="AK25" s="10">
        <f t="shared" si="4"/>
        <v>0</v>
      </c>
    </row>
    <row r="26" spans="1:37" x14ac:dyDescent="0.25">
      <c r="A26" s="12">
        <v>23</v>
      </c>
      <c r="B26" s="5" t="s">
        <v>36</v>
      </c>
      <c r="C26" s="6">
        <v>0</v>
      </c>
      <c r="D26" s="6">
        <v>0</v>
      </c>
      <c r="E26" s="7">
        <v>0</v>
      </c>
      <c r="F26" s="7">
        <v>0</v>
      </c>
      <c r="G26" s="6">
        <v>0</v>
      </c>
      <c r="H26" s="6">
        <v>0</v>
      </c>
      <c r="I26" s="6">
        <v>0</v>
      </c>
      <c r="J26" s="7">
        <v>0</v>
      </c>
      <c r="K26" s="7">
        <v>0</v>
      </c>
      <c r="L26" s="6">
        <v>0</v>
      </c>
      <c r="M26" s="6">
        <v>4555</v>
      </c>
      <c r="N26" s="6">
        <v>15</v>
      </c>
      <c r="O26" s="7">
        <v>28.47</v>
      </c>
      <c r="P26" s="7">
        <v>0.09</v>
      </c>
      <c r="Q26" s="6">
        <v>1452</v>
      </c>
      <c r="R26" s="8">
        <v>2737</v>
      </c>
      <c r="S26" s="8">
        <v>0</v>
      </c>
      <c r="T26" s="9">
        <v>17.11</v>
      </c>
      <c r="U26" s="9">
        <v>0</v>
      </c>
      <c r="V26" s="8">
        <v>362</v>
      </c>
      <c r="W26" s="8">
        <v>8706</v>
      </c>
      <c r="X26" s="8">
        <v>230</v>
      </c>
      <c r="Y26" s="9">
        <v>54.41</v>
      </c>
      <c r="Z26" s="9">
        <v>1.44</v>
      </c>
      <c r="AA26" s="8">
        <v>437</v>
      </c>
      <c r="AB26" s="8">
        <v>10186</v>
      </c>
      <c r="AC26" s="8">
        <v>65</v>
      </c>
      <c r="AD26" s="9">
        <v>63.66</v>
      </c>
      <c r="AE26" s="9">
        <v>0.41</v>
      </c>
      <c r="AF26" s="8">
        <v>2500</v>
      </c>
      <c r="AG26" s="10">
        <f>SUM(C26+H26+M26+R26+W26+AB26)</f>
        <v>26184</v>
      </c>
      <c r="AH26" s="10">
        <f t="shared" si="1"/>
        <v>310</v>
      </c>
      <c r="AI26" s="11">
        <f t="shared" si="2"/>
        <v>163.64999999999998</v>
      </c>
      <c r="AJ26" s="11">
        <f t="shared" si="3"/>
        <v>1.94</v>
      </c>
      <c r="AK26" s="10">
        <f t="shared" si="4"/>
        <v>4751</v>
      </c>
    </row>
    <row r="27" spans="1:37" x14ac:dyDescent="0.25">
      <c r="A27" s="12">
        <v>24</v>
      </c>
      <c r="B27" s="5" t="s">
        <v>37</v>
      </c>
      <c r="C27" s="6">
        <v>0</v>
      </c>
      <c r="D27" s="6">
        <v>0</v>
      </c>
      <c r="E27" s="7">
        <v>0</v>
      </c>
      <c r="F27" s="7">
        <v>0</v>
      </c>
      <c r="G27" s="6">
        <v>0</v>
      </c>
      <c r="H27" s="6">
        <v>0</v>
      </c>
      <c r="I27" s="6">
        <v>0</v>
      </c>
      <c r="J27" s="7">
        <v>0</v>
      </c>
      <c r="K27" s="7">
        <v>0</v>
      </c>
      <c r="L27" s="6">
        <v>0</v>
      </c>
      <c r="M27" s="6">
        <v>0</v>
      </c>
      <c r="N27" s="6">
        <v>0</v>
      </c>
      <c r="O27" s="7">
        <v>0</v>
      </c>
      <c r="P27" s="7">
        <v>0</v>
      </c>
      <c r="Q27" s="6">
        <v>0</v>
      </c>
      <c r="R27" s="8">
        <v>0</v>
      </c>
      <c r="S27" s="8">
        <v>0</v>
      </c>
      <c r="T27" s="9">
        <v>0</v>
      </c>
      <c r="U27" s="9">
        <v>0</v>
      </c>
      <c r="V27" s="8">
        <v>0</v>
      </c>
      <c r="W27" s="8">
        <v>0</v>
      </c>
      <c r="X27" s="8">
        <v>0</v>
      </c>
      <c r="Y27" s="9">
        <v>0</v>
      </c>
      <c r="Z27" s="9">
        <v>0</v>
      </c>
      <c r="AA27" s="8">
        <v>0</v>
      </c>
      <c r="AB27" s="8">
        <v>6707</v>
      </c>
      <c r="AC27" s="8">
        <v>175</v>
      </c>
      <c r="AD27" s="9">
        <v>67.069999999999993</v>
      </c>
      <c r="AE27" s="9">
        <v>1.75</v>
      </c>
      <c r="AF27" s="8">
        <v>389</v>
      </c>
      <c r="AG27" s="10">
        <f>SUM(C27+H27+M27+R27+W27+AB27)</f>
        <v>6707</v>
      </c>
      <c r="AH27" s="10">
        <f t="shared" si="1"/>
        <v>175</v>
      </c>
      <c r="AI27" s="11">
        <f t="shared" si="2"/>
        <v>67.069999999999993</v>
      </c>
      <c r="AJ27" s="11">
        <f t="shared" si="3"/>
        <v>1.75</v>
      </c>
      <c r="AK27" s="10">
        <f t="shared" si="4"/>
        <v>389</v>
      </c>
    </row>
    <row r="28" spans="1:37" x14ac:dyDescent="0.25">
      <c r="A28" s="12">
        <v>25</v>
      </c>
      <c r="B28" s="5" t="s">
        <v>38</v>
      </c>
      <c r="C28" s="6">
        <v>0</v>
      </c>
      <c r="D28" s="6">
        <v>0</v>
      </c>
      <c r="E28" s="7">
        <v>0</v>
      </c>
      <c r="F28" s="7">
        <v>0</v>
      </c>
      <c r="G28" s="6">
        <v>0</v>
      </c>
      <c r="H28" s="6">
        <v>0</v>
      </c>
      <c r="I28" s="6">
        <v>0</v>
      </c>
      <c r="J28" s="7">
        <v>0</v>
      </c>
      <c r="K28" s="7">
        <v>0</v>
      </c>
      <c r="L28" s="6">
        <v>0</v>
      </c>
      <c r="M28" s="6">
        <v>0</v>
      </c>
      <c r="N28" s="6">
        <v>0</v>
      </c>
      <c r="O28" s="7">
        <v>0</v>
      </c>
      <c r="P28" s="7">
        <v>0</v>
      </c>
      <c r="Q28" s="6">
        <v>0</v>
      </c>
      <c r="R28" s="8">
        <v>0</v>
      </c>
      <c r="S28" s="8">
        <v>0</v>
      </c>
      <c r="T28" s="9">
        <v>0</v>
      </c>
      <c r="U28" s="9">
        <v>0</v>
      </c>
      <c r="V28" s="8">
        <v>0</v>
      </c>
      <c r="W28" s="8">
        <v>0</v>
      </c>
      <c r="X28" s="8">
        <v>0</v>
      </c>
      <c r="Y28" s="9">
        <v>0</v>
      </c>
      <c r="Z28" s="9">
        <v>0</v>
      </c>
      <c r="AA28" s="8">
        <v>0</v>
      </c>
      <c r="AB28" s="8">
        <v>121</v>
      </c>
      <c r="AC28" s="8">
        <v>1</v>
      </c>
      <c r="AD28" s="9">
        <v>1.21</v>
      </c>
      <c r="AE28" s="9">
        <v>0.01</v>
      </c>
      <c r="AF28" s="8">
        <v>25</v>
      </c>
      <c r="AG28" s="10">
        <f>SUM(C28+H28+M28+R28+W28+AB28)</f>
        <v>121</v>
      </c>
      <c r="AH28" s="10">
        <f t="shared" si="1"/>
        <v>1</v>
      </c>
      <c r="AI28" s="11">
        <f t="shared" si="2"/>
        <v>1.21</v>
      </c>
      <c r="AJ28" s="11">
        <f t="shared" si="3"/>
        <v>0.01</v>
      </c>
      <c r="AK28" s="10">
        <f t="shared" si="4"/>
        <v>25</v>
      </c>
    </row>
  </sheetData>
  <mergeCells count="30">
    <mergeCell ref="L2:L3"/>
    <mergeCell ref="A1:A3"/>
    <mergeCell ref="B1:B3"/>
    <mergeCell ref="C1:G1"/>
    <mergeCell ref="H1:L1"/>
    <mergeCell ref="M1:Q1"/>
    <mergeCell ref="R1:V1"/>
    <mergeCell ref="W1:AA1"/>
    <mergeCell ref="AB1:AF1"/>
    <mergeCell ref="AG1:AK1"/>
    <mergeCell ref="C2:D2"/>
    <mergeCell ref="E2:F2"/>
    <mergeCell ref="G2:G3"/>
    <mergeCell ref="H2:I2"/>
    <mergeCell ref="W2:X2"/>
    <mergeCell ref="Y2:Z2"/>
    <mergeCell ref="AA2:AA3"/>
    <mergeCell ref="AB2:AC2"/>
    <mergeCell ref="M2:N2"/>
    <mergeCell ref="O2:P2"/>
    <mergeCell ref="Q2:Q3"/>
    <mergeCell ref="R2:S2"/>
    <mergeCell ref="T2:U2"/>
    <mergeCell ref="V2:V3"/>
    <mergeCell ref="J2:K2"/>
    <mergeCell ref="AG2:AH2"/>
    <mergeCell ref="AI2:AJ2"/>
    <mergeCell ref="AK2:AK3"/>
    <mergeCell ref="AD2:AE2"/>
    <mergeCell ref="AF2:AF3"/>
  </mergeCells>
  <printOptions horizontalCentered="1"/>
  <pageMargins left="0.11811023622047245" right="0.11811023622047245" top="0.11811023622047245" bottom="0.11811023622047245" header="0.51181102362204722" footer="0.51181102362204722"/>
  <pageSetup paperSize="256" scale="5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Statistik Diskominfo Kota Pontianak</cp:lastModifiedBy>
  <cp:lastPrinted>2020-04-06T07:07:17Z</cp:lastPrinted>
  <dcterms:created xsi:type="dcterms:W3CDTF">2020-03-20T03:32:31Z</dcterms:created>
  <dcterms:modified xsi:type="dcterms:W3CDTF">2020-04-29T03:30:49Z</dcterms:modified>
</cp:coreProperties>
</file>