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ZzZzZ\Downloads\"/>
    </mc:Choice>
  </mc:AlternateContent>
  <xr:revisionPtr revIDLastSave="0" documentId="13_ncr:1_{4BEE55F5-F279-4B04-BB7E-774C9F94D699}" xr6:coauthVersionLast="47" xr6:coauthVersionMax="47" xr10:uidLastSave="{00000000-0000-0000-0000-000000000000}"/>
  <bookViews>
    <workbookView xWindow="5925" yWindow="256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E12" i="1"/>
  <c r="L12" i="1" s="1"/>
  <c r="D12" i="1"/>
  <c r="C12" i="1"/>
  <c r="F12" i="1" s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F6" i="1" l="1"/>
  <c r="F7" i="1"/>
  <c r="F8" i="1"/>
  <c r="F9" i="1"/>
  <c r="F10" i="1"/>
  <c r="F11" i="1"/>
  <c r="K12" i="1"/>
</calcChain>
</file>

<file path=xl/sharedStrings.xml><?xml version="1.0" encoding="utf-8"?>
<sst xmlns="http://schemas.openxmlformats.org/spreadsheetml/2006/main" count="24" uniqueCount="19">
  <si>
    <t>No</t>
  </si>
  <si>
    <t>Kecamatan</t>
  </si>
  <si>
    <t>Jumlah Penduduk Semester II Tahun 2023</t>
  </si>
  <si>
    <t>%</t>
  </si>
  <si>
    <t>Jumlah Penduduk Semester I Tahun 2024</t>
  </si>
  <si>
    <t>Jumlah Pertambahan Penduduk (Jiwa)</t>
  </si>
  <si>
    <t>Pertumbuhan Penduduk</t>
  </si>
  <si>
    <t>Jenis Kelamin</t>
  </si>
  <si>
    <t>Jumlah</t>
  </si>
  <si>
    <t>L</t>
  </si>
  <si>
    <t>P</t>
  </si>
  <si>
    <t>PONTIANAK SELATAN</t>
  </si>
  <si>
    <t>PONTIANAK TIMUR</t>
  </si>
  <si>
    <t>PONTIANAK BARAT</t>
  </si>
  <si>
    <t>PONTIANAK UTARA</t>
  </si>
  <si>
    <t>PONTIANAK KOTA</t>
  </si>
  <si>
    <t>PONTIANAK TENGGARA</t>
  </si>
  <si>
    <t>KOTA PONTIANAK</t>
  </si>
  <si>
    <t>JUMLAH PERTUMBUHAN PENDUDUK KOTA PONTIANAK SEMESTER 1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</si>
</sst>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/>
    <xf numFmtId="164" fontId="0" fillId="0" borderId="1" xfId="0" applyNumberFormat="1" applyBorder="1"/>
    <xf numFmtId="4" fontId="0" fillId="0" borderId="1" xfId="0" applyNumberFormat="1" applyBorder="1"/>
    <xf numFmtId="3" fontId="0" fillId="3" borderId="1" xfId="0" applyNumberFormat="1" applyFill="1" applyBorder="1"/>
    <xf numFmtId="0" fontId="3" fillId="0" borderId="2" xfId="0" applyFont="1" applyBorder="1" applyAlignment="1">
      <alignment horizontal="center" vertical="top"/>
    </xf>
    <xf numFmtId="164" fontId="1" fillId="2" borderId="1" xfId="0" applyNumberFormat="1" applyFont="1" applyFill="1" applyBorder="1"/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sqref="A1:XFD1"/>
    </sheetView>
  </sheetViews>
  <sheetFormatPr defaultRowHeight="15" x14ac:dyDescent="0.25"/>
  <cols>
    <col min="1" max="1" width="6" customWidth="1"/>
    <col min="2" max="2" width="22.7109375" customWidth="1"/>
    <col min="3" max="3" width="8.85546875" customWidth="1"/>
    <col min="4" max="4" width="9.28515625" customWidth="1"/>
    <col min="5" max="5" width="9.42578125" customWidth="1"/>
    <col min="6" max="6" width="5.7109375" customWidth="1"/>
    <col min="7" max="8" width="7.5703125" customWidth="1"/>
    <col min="9" max="9" width="9" customWidth="1"/>
    <col min="10" max="10" width="5.85546875" customWidth="1"/>
    <col min="11" max="11" width="13.42578125" customWidth="1"/>
    <col min="12" max="12" width="13.28515625" customWidth="1"/>
  </cols>
  <sheetData>
    <row r="1" spans="1:12" x14ac:dyDescent="0.25">
      <c r="A1" s="12" t="s">
        <v>18</v>
      </c>
    </row>
    <row r="3" spans="1:12" x14ac:dyDescent="0.25">
      <c r="A3" s="18" t="s">
        <v>0</v>
      </c>
      <c r="B3" s="18" t="s">
        <v>1</v>
      </c>
      <c r="C3" s="19" t="s">
        <v>2</v>
      </c>
      <c r="D3" s="19"/>
      <c r="E3" s="19"/>
      <c r="F3" s="17" t="s">
        <v>3</v>
      </c>
      <c r="G3" s="19" t="s">
        <v>4</v>
      </c>
      <c r="H3" s="19"/>
      <c r="I3" s="19"/>
      <c r="J3" s="17" t="s">
        <v>3</v>
      </c>
      <c r="K3" s="15" t="s">
        <v>5</v>
      </c>
      <c r="L3" s="15" t="s">
        <v>6</v>
      </c>
    </row>
    <row r="4" spans="1:12" x14ac:dyDescent="0.25">
      <c r="A4" s="18"/>
      <c r="B4" s="18"/>
      <c r="C4" s="16" t="s">
        <v>7</v>
      </c>
      <c r="D4" s="16"/>
      <c r="E4" s="17" t="s">
        <v>8</v>
      </c>
      <c r="F4" s="17"/>
      <c r="G4" s="16" t="s">
        <v>7</v>
      </c>
      <c r="H4" s="16"/>
      <c r="I4" s="17" t="s">
        <v>8</v>
      </c>
      <c r="J4" s="17"/>
      <c r="K4" s="15"/>
      <c r="L4" s="15"/>
    </row>
    <row r="5" spans="1:12" x14ac:dyDescent="0.25">
      <c r="A5" s="18"/>
      <c r="B5" s="18"/>
      <c r="C5" s="1" t="s">
        <v>9</v>
      </c>
      <c r="D5" s="1" t="s">
        <v>10</v>
      </c>
      <c r="E5" s="17"/>
      <c r="F5" s="17"/>
      <c r="G5" s="1" t="s">
        <v>9</v>
      </c>
      <c r="H5" s="1" t="s">
        <v>10</v>
      </c>
      <c r="I5" s="17"/>
      <c r="J5" s="17"/>
      <c r="K5" s="15"/>
      <c r="L5" s="15"/>
    </row>
    <row r="6" spans="1:12" x14ac:dyDescent="0.25">
      <c r="A6" s="2">
        <v>1</v>
      </c>
      <c r="B6" s="3" t="s">
        <v>11</v>
      </c>
      <c r="C6" s="4">
        <v>46116</v>
      </c>
      <c r="D6" s="4">
        <v>47115</v>
      </c>
      <c r="E6" s="4">
        <v>93231</v>
      </c>
      <c r="F6" s="5">
        <f>SUM(E6)/E12*100</f>
        <v>13.714111718136323</v>
      </c>
      <c r="G6" s="6">
        <v>46201</v>
      </c>
      <c r="H6" s="6">
        <v>47282</v>
      </c>
      <c r="I6" s="6">
        <v>93483</v>
      </c>
      <c r="J6" s="5">
        <f>SUM(I6)/I12*100</f>
        <v>13.689200112462219</v>
      </c>
      <c r="K6" s="4">
        <f>SUM(I6-E6)</f>
        <v>252</v>
      </c>
      <c r="L6" s="5">
        <f>(LN(I6)-LN(E6))*100</f>
        <v>0.2699317169708948</v>
      </c>
    </row>
    <row r="7" spans="1:12" x14ac:dyDescent="0.25">
      <c r="A7" s="2">
        <v>2</v>
      </c>
      <c r="B7" s="3" t="s">
        <v>12</v>
      </c>
      <c r="C7" s="4">
        <v>54839</v>
      </c>
      <c r="D7" s="4">
        <v>54282</v>
      </c>
      <c r="E7" s="4">
        <v>109121</v>
      </c>
      <c r="F7" s="5">
        <f>SUM(E7)/E12*100</f>
        <v>16.051502019658205</v>
      </c>
      <c r="G7" s="6">
        <v>55234</v>
      </c>
      <c r="H7" s="6">
        <v>54727</v>
      </c>
      <c r="I7" s="6">
        <v>109961</v>
      </c>
      <c r="J7" s="5">
        <f>SUM(I7)/I12*100</f>
        <v>16.102159040322391</v>
      </c>
      <c r="K7" s="4">
        <f t="shared" ref="K7:K11" si="0">SUM(I7-E7)</f>
        <v>840</v>
      </c>
      <c r="L7" s="5">
        <f t="shared" ref="L7:L11" si="1">(LN(I7)-LN(E7))*100</f>
        <v>0.7668399195736697</v>
      </c>
    </row>
    <row r="8" spans="1:12" x14ac:dyDescent="0.25">
      <c r="A8" s="2">
        <v>3</v>
      </c>
      <c r="B8" s="3" t="s">
        <v>13</v>
      </c>
      <c r="C8" s="4">
        <v>75795</v>
      </c>
      <c r="D8" s="4">
        <v>75758</v>
      </c>
      <c r="E8" s="4">
        <v>151553</v>
      </c>
      <c r="F8" s="5">
        <f>SUM(E8)/E12*100</f>
        <v>22.293172584427008</v>
      </c>
      <c r="G8" s="6">
        <v>76084</v>
      </c>
      <c r="H8" s="6">
        <v>75999</v>
      </c>
      <c r="I8" s="6">
        <v>152083</v>
      </c>
      <c r="J8" s="5">
        <f>SUM(I8)/I12*100</f>
        <v>22.270301773622926</v>
      </c>
      <c r="K8" s="4">
        <f t="shared" si="0"/>
        <v>530</v>
      </c>
      <c r="L8" s="5">
        <f t="shared" si="1"/>
        <v>0.34910256904350234</v>
      </c>
    </row>
    <row r="9" spans="1:12" x14ac:dyDescent="0.25">
      <c r="A9" s="2">
        <v>4</v>
      </c>
      <c r="B9" s="3" t="s">
        <v>14</v>
      </c>
      <c r="C9" s="4">
        <v>74969</v>
      </c>
      <c r="D9" s="4">
        <v>72904</v>
      </c>
      <c r="E9" s="4">
        <v>147873</v>
      </c>
      <c r="F9" s="5">
        <f>SUM(E9)/E12*100</f>
        <v>21.751851230770587</v>
      </c>
      <c r="G9" s="6">
        <v>75225</v>
      </c>
      <c r="H9" s="6">
        <v>73373</v>
      </c>
      <c r="I9" s="6">
        <v>148598</v>
      </c>
      <c r="J9" s="5">
        <f>SUM(I9)/I12*100</f>
        <v>21.759975164593147</v>
      </c>
      <c r="K9" s="4">
        <f t="shared" si="0"/>
        <v>725</v>
      </c>
      <c r="L9" s="5">
        <f t="shared" si="1"/>
        <v>0.48908759723982342</v>
      </c>
    </row>
    <row r="10" spans="1:12" x14ac:dyDescent="0.25">
      <c r="A10" s="2">
        <v>5</v>
      </c>
      <c r="B10" s="3" t="s">
        <v>15</v>
      </c>
      <c r="C10" s="4">
        <v>63651</v>
      </c>
      <c r="D10" s="4">
        <v>64962</v>
      </c>
      <c r="E10" s="4">
        <v>128613</v>
      </c>
      <c r="F10" s="5">
        <f>SUM(E10)/E12*100</f>
        <v>18.918740015710085</v>
      </c>
      <c r="G10" s="6">
        <v>63840</v>
      </c>
      <c r="H10" s="6">
        <v>65183</v>
      </c>
      <c r="I10" s="6">
        <v>129023</v>
      </c>
      <c r="J10" s="5">
        <f>SUM(I10)/I12*100</f>
        <v>18.893506478292448</v>
      </c>
      <c r="K10" s="4">
        <f t="shared" si="0"/>
        <v>410</v>
      </c>
      <c r="L10" s="5">
        <f t="shared" si="1"/>
        <v>0.31827877013537176</v>
      </c>
    </row>
    <row r="11" spans="1:12" x14ac:dyDescent="0.25">
      <c r="A11" s="7">
        <v>6</v>
      </c>
      <c r="B11" s="3" t="s">
        <v>16</v>
      </c>
      <c r="C11" s="4">
        <v>24520</v>
      </c>
      <c r="D11" s="4">
        <v>24907</v>
      </c>
      <c r="E11" s="4">
        <v>49427</v>
      </c>
      <c r="F11" s="5">
        <f>SUM(E11)/E12*100</f>
        <v>7.2706224312977881</v>
      </c>
      <c r="G11" s="6">
        <v>24635</v>
      </c>
      <c r="H11" s="6">
        <v>25113</v>
      </c>
      <c r="I11" s="6">
        <v>49748</v>
      </c>
      <c r="J11" s="5">
        <f>SUM(I11)/I12*100</f>
        <v>7.2848574307068716</v>
      </c>
      <c r="K11" s="4">
        <f t="shared" si="0"/>
        <v>321</v>
      </c>
      <c r="L11" s="5">
        <f t="shared" si="1"/>
        <v>0.64734282019713874</v>
      </c>
    </row>
    <row r="12" spans="1:12" ht="15.75" x14ac:dyDescent="0.25">
      <c r="A12" s="13" t="s">
        <v>17</v>
      </c>
      <c r="B12" s="14"/>
      <c r="C12" s="8">
        <f t="shared" ref="C12:E12" si="2">SUM(C6:C11)</f>
        <v>339890</v>
      </c>
      <c r="D12" s="8">
        <f t="shared" si="2"/>
        <v>339928</v>
      </c>
      <c r="E12" s="8">
        <f t="shared" si="2"/>
        <v>679818</v>
      </c>
      <c r="F12" s="8">
        <f>SUM(C12)/C12*100</f>
        <v>100</v>
      </c>
      <c r="G12" s="9">
        <v>341219</v>
      </c>
      <c r="H12" s="9">
        <v>341677</v>
      </c>
      <c r="I12" s="9">
        <v>682896</v>
      </c>
      <c r="J12" s="9">
        <f>SUM(I12)/I12*100</f>
        <v>100</v>
      </c>
      <c r="K12" s="8">
        <f>SUM(I12-E12)</f>
        <v>3078</v>
      </c>
      <c r="L12" s="10">
        <f>(LN(I12)-LN(E12))*100</f>
        <v>0.45174632894582345</v>
      </c>
    </row>
    <row r="13" spans="1:12" x14ac:dyDescent="0.25">
      <c r="A13" s="11"/>
    </row>
  </sheetData>
  <mergeCells count="13">
    <mergeCell ref="A12:B12"/>
    <mergeCell ref="K3:K5"/>
    <mergeCell ref="L3:L5"/>
    <mergeCell ref="C4:D4"/>
    <mergeCell ref="E4:E5"/>
    <mergeCell ref="G4:H4"/>
    <mergeCell ref="I4:I5"/>
    <mergeCell ref="A3:A5"/>
    <mergeCell ref="B3:B5"/>
    <mergeCell ref="C3:E3"/>
    <mergeCell ref="F3:F5"/>
    <mergeCell ref="G3:I3"/>
    <mergeCell ref="J3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ZzZzZ</cp:lastModifiedBy>
  <dcterms:created xsi:type="dcterms:W3CDTF">2024-08-06T01:38:11Z</dcterms:created>
  <dcterms:modified xsi:type="dcterms:W3CDTF">2025-01-02T03:35:56Z</dcterms:modified>
</cp:coreProperties>
</file>