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<sst xmlns="http://schemas.openxmlformats.org/spreadsheetml/2006/main" count="57" uniqueCount="40">
  <si>
    <t>NO</t>
  </si>
  <si>
    <t>KECAMATAN</t>
  </si>
  <si>
    <t>PUSKESMAS</t>
  </si>
  <si>
    <t>PEREMPUASN USIA 30-50 TAHUN</t>
  </si>
  <si>
    <t>JUMLAH PEMERIKSAAN LEHER RAHIM DAN PAYUDARA</t>
  </si>
  <si>
    <t>%PEMERIKSAAN LEHER RAHIM DAN PAYUDARA</t>
  </si>
  <si>
    <t>JUMLAH IVA POSITIF</t>
  </si>
  <si>
    <t>% IVA POSITIF</t>
  </si>
  <si>
    <t>JUMLAH TUMOR / BENJOLAN</t>
  </si>
  <si>
    <t>% TUMOR/BENJOLAN</t>
  </si>
  <si>
    <t>Pontianak Kota</t>
  </si>
  <si>
    <t>Kampung Bali</t>
  </si>
  <si>
    <t>Alianyang</t>
  </si>
  <si>
    <t>Pal III</t>
  </si>
  <si>
    <t>Karya Mulya</t>
  </si>
  <si>
    <t>Pontianak Barat</t>
  </si>
  <si>
    <t>Perum 1</t>
  </si>
  <si>
    <t>Perum II</t>
  </si>
  <si>
    <t>Kom Yos</t>
  </si>
  <si>
    <t>Pal V</t>
  </si>
  <si>
    <t>Pontianak Selatan</t>
  </si>
  <si>
    <t>Gg. Sehat</t>
  </si>
  <si>
    <t>Purnama</t>
  </si>
  <si>
    <t>Pontianak Tenggara</t>
  </si>
  <si>
    <t>Kp Bangka</t>
  </si>
  <si>
    <t>Paris II</t>
  </si>
  <si>
    <t>Pontianak Timur</t>
  </si>
  <si>
    <t>Saigon</t>
  </si>
  <si>
    <t>Kp. Dalam</t>
  </si>
  <si>
    <t>Tambelan Sampit</t>
  </si>
  <si>
    <t>Banjar Serasan</t>
  </si>
  <si>
    <t>Tanjung Hulu</t>
  </si>
  <si>
    <t>Parit Mayor</t>
  </si>
  <si>
    <t>Pontianak Utara</t>
  </si>
  <si>
    <t>Siantan Hilir</t>
  </si>
  <si>
    <t>Siantan Tengah</t>
  </si>
  <si>
    <t>Siantan Hulu</t>
  </si>
  <si>
    <t>Telaga Biru</t>
  </si>
  <si>
    <t>Khatulistiwa</t>
  </si>
  <si>
    <t>JUMLAH (KAB/KOTA)</t>
  </si>
</sst>
</file>

<file path=xl/styles.xml><?xml version="1.0" encoding="utf-8"?>
<styleSheet xmlns="http://schemas.openxmlformats.org/spreadsheetml/2006/main">
  <numFmts count="7">
    <numFmt numFmtId="176" formatCode="_(&quot;Rp&quot;* #,##0_);_(&quot;Rp&quot;* \(#,##0\);_(&quot;Rp&quot;* &quot;-&quot;_);_(@_)"/>
    <numFmt numFmtId="177" formatCode="#,##0.00_);\(#,##0.00\)"/>
    <numFmt numFmtId="178" formatCode="#,##0_);\(#,##0\)"/>
    <numFmt numFmtId="179" formatCode="_(* #,##0.00_);_(* \(#,##0.00\);_(* &quot;-&quot;??_);_(@_)"/>
    <numFmt numFmtId="180" formatCode="_(* #,##0_);_(* \(#,##0\);_(* &quot;-&quot;_);_(@_)"/>
    <numFmt numFmtId="181" formatCode="_(&quot;Rp&quot;* #,##0.00_);_(&quot;Rp&quot;* \(#,##0.00\);_(&quot;Rp&quot;* &quot;-&quot;??_);_(@_)"/>
    <numFmt numFmtId="182" formatCode="_(* #,##0_);_(* \(#,##0\);_(* &quot;-&quot;??_);_(@_)"/>
  </numFmts>
  <fonts count="22">
    <font>
      <sz val="11"/>
      <color theme="1"/>
      <name val="Calibri"/>
      <charset val="134"/>
      <scheme val="minor"/>
    </font>
    <font>
      <sz val="1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/>
    <xf numFmtId="0" fontId="3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82" fontId="1" fillId="2" borderId="1" xfId="2" applyNumberFormat="1" applyFont="1" applyFill="1" applyBorder="1" applyAlignment="1">
      <alignment horizontal="center" vertical="center"/>
    </xf>
    <xf numFmtId="178" fontId="1" fillId="2" borderId="1" xfId="44" applyNumberFormat="1" applyFont="1" applyFill="1" applyBorder="1" applyAlignment="1">
      <alignment horizontal="center" vertical="center"/>
    </xf>
    <xf numFmtId="177" fontId="1" fillId="2" borderId="1" xfId="3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182" fontId="1" fillId="2" borderId="2" xfId="2" applyNumberFormat="1" applyFont="1" applyFill="1" applyBorder="1" applyAlignment="1">
      <alignment horizontal="center" vertical="center"/>
    </xf>
    <xf numFmtId="178" fontId="1" fillId="2" borderId="2" xfId="44" applyNumberFormat="1" applyFont="1" applyFill="1" applyBorder="1" applyAlignment="1">
      <alignment horizontal="center" vertical="center"/>
    </xf>
    <xf numFmtId="177" fontId="1" fillId="2" borderId="2" xfId="3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78" fontId="1" fillId="3" borderId="1" xfId="3" applyNumberFormat="1" applyFont="1" applyFill="1" applyBorder="1" applyAlignment="1">
      <alignment horizontal="center" vertical="center"/>
    </xf>
    <xf numFmtId="177" fontId="1" fillId="3" borderId="3" xfId="3" applyNumberFormat="1" applyFont="1" applyFill="1" applyBorder="1" applyAlignment="1">
      <alignment horizontal="center" vertical="center"/>
    </xf>
    <xf numFmtId="177" fontId="1" fillId="3" borderId="1" xfId="3" applyNumberFormat="1" applyFont="1" applyFill="1" applyBorder="1" applyAlignment="1">
      <alignment horizontal="center" vertical="center"/>
    </xf>
    <xf numFmtId="178" fontId="1" fillId="2" borderId="1" xfId="3" applyNumberFormat="1" applyFont="1" applyFill="1" applyBorder="1" applyAlignment="1">
      <alignment horizontal="center" vertical="center"/>
    </xf>
    <xf numFmtId="178" fontId="1" fillId="2" borderId="2" xfId="3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Comma [0] 2 2" xfId="44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C1" workbookViewId="0">
      <selection activeCell="K1" sqref="K1"/>
    </sheetView>
  </sheetViews>
  <sheetFormatPr defaultColWidth="9.14285714285714" defaultRowHeight="15"/>
  <cols>
    <col min="2" max="2" width="21.1428571428571" customWidth="1"/>
    <col min="3" max="3" width="17.4285714285714" customWidth="1"/>
    <col min="4" max="4" width="30.2857142857143" customWidth="1"/>
    <col min="5" max="5" width="17.7142857142857" customWidth="1"/>
    <col min="6" max="6" width="20.4285714285714" customWidth="1"/>
    <col min="7" max="7" width="20.1428571428571" customWidth="1"/>
    <col min="8" max="8" width="16.2857142857143" customWidth="1"/>
    <col min="9" max="9" width="17.1428571428571" customWidth="1"/>
    <col min="10" max="10" width="13.7142857142857" customWidth="1"/>
  </cols>
  <sheetData>
    <row r="1" ht="74" customHeight="1" spans="1:10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3" t="s">
        <v>9</v>
      </c>
    </row>
    <row r="2" spans="1:10">
      <c r="A2" s="2">
        <v>1</v>
      </c>
      <c r="B2" s="1" t="s">
        <v>10</v>
      </c>
      <c r="C2" s="1" t="s">
        <v>11</v>
      </c>
      <c r="D2" s="4">
        <v>4346</v>
      </c>
      <c r="E2" s="5">
        <v>68</v>
      </c>
      <c r="F2" s="6">
        <f t="shared" ref="F2:F24" si="0">E2/D2*100</f>
        <v>1.56465715600552</v>
      </c>
      <c r="G2" s="5">
        <v>0</v>
      </c>
      <c r="H2" s="6">
        <f t="shared" ref="H2:H24" si="1">G2/$E2*100</f>
        <v>0</v>
      </c>
      <c r="I2" s="16">
        <v>3</v>
      </c>
      <c r="J2" s="6">
        <f t="shared" ref="J2:J24" si="2">I2/$E2*100</f>
        <v>4.41176470588235</v>
      </c>
    </row>
    <row r="3" spans="1:10">
      <c r="A3" s="2">
        <v>2</v>
      </c>
      <c r="B3" s="1" t="s">
        <v>10</v>
      </c>
      <c r="C3" s="1" t="s">
        <v>12</v>
      </c>
      <c r="D3" s="4">
        <v>5384</v>
      </c>
      <c r="E3" s="5">
        <v>189</v>
      </c>
      <c r="F3" s="6">
        <f t="shared" si="0"/>
        <v>3.51040118870728</v>
      </c>
      <c r="G3" s="5">
        <v>1</v>
      </c>
      <c r="H3" s="6">
        <f t="shared" si="1"/>
        <v>0.529100529100529</v>
      </c>
      <c r="I3" s="16">
        <v>0</v>
      </c>
      <c r="J3" s="6">
        <f t="shared" si="2"/>
        <v>0</v>
      </c>
    </row>
    <row r="4" spans="1:10">
      <c r="A4" s="2">
        <v>3</v>
      </c>
      <c r="B4" s="1" t="s">
        <v>10</v>
      </c>
      <c r="C4" s="1" t="s">
        <v>13</v>
      </c>
      <c r="D4" s="4">
        <v>6761</v>
      </c>
      <c r="E4" s="5">
        <v>89</v>
      </c>
      <c r="F4" s="6">
        <f t="shared" si="0"/>
        <v>1.31637331755657</v>
      </c>
      <c r="G4" s="5">
        <v>0</v>
      </c>
      <c r="H4" s="6">
        <f t="shared" si="1"/>
        <v>0</v>
      </c>
      <c r="I4" s="16">
        <v>0</v>
      </c>
      <c r="J4" s="6">
        <f t="shared" si="2"/>
        <v>0</v>
      </c>
    </row>
    <row r="5" spans="1:10">
      <c r="A5" s="2">
        <v>4</v>
      </c>
      <c r="B5" s="1" t="s">
        <v>10</v>
      </c>
      <c r="C5" s="1" t="s">
        <v>14</v>
      </c>
      <c r="D5" s="4">
        <v>2762</v>
      </c>
      <c r="E5" s="5">
        <v>50</v>
      </c>
      <c r="F5" s="6">
        <f t="shared" si="0"/>
        <v>1.81028240405503</v>
      </c>
      <c r="G5" s="5">
        <v>0</v>
      </c>
      <c r="H5" s="6">
        <f t="shared" si="1"/>
        <v>0</v>
      </c>
      <c r="I5" s="16">
        <v>0</v>
      </c>
      <c r="J5" s="6">
        <f t="shared" si="2"/>
        <v>0</v>
      </c>
    </row>
    <row r="6" spans="1:10">
      <c r="A6" s="2">
        <v>5</v>
      </c>
      <c r="B6" s="1" t="s">
        <v>15</v>
      </c>
      <c r="C6" s="1" t="s">
        <v>16</v>
      </c>
      <c r="D6" s="4">
        <v>5878</v>
      </c>
      <c r="E6" s="5">
        <v>106</v>
      </c>
      <c r="F6" s="6">
        <f t="shared" si="0"/>
        <v>1.80333446750595</v>
      </c>
      <c r="G6" s="5">
        <v>0</v>
      </c>
      <c r="H6" s="6">
        <f t="shared" si="1"/>
        <v>0</v>
      </c>
      <c r="I6" s="16">
        <v>0</v>
      </c>
      <c r="J6" s="6">
        <f t="shared" si="2"/>
        <v>0</v>
      </c>
    </row>
    <row r="7" spans="1:10">
      <c r="A7" s="2">
        <v>6</v>
      </c>
      <c r="B7" s="1" t="s">
        <v>15</v>
      </c>
      <c r="C7" s="1" t="s">
        <v>17</v>
      </c>
      <c r="D7" s="4">
        <v>7986</v>
      </c>
      <c r="E7" s="5">
        <v>38</v>
      </c>
      <c r="F7" s="6">
        <f t="shared" si="0"/>
        <v>0.475832707237666</v>
      </c>
      <c r="G7" s="5">
        <v>1</v>
      </c>
      <c r="H7" s="6">
        <f t="shared" si="1"/>
        <v>2.63157894736842</v>
      </c>
      <c r="I7" s="16">
        <v>0</v>
      </c>
      <c r="J7" s="6">
        <f t="shared" si="2"/>
        <v>0</v>
      </c>
    </row>
    <row r="8" spans="1:10">
      <c r="A8" s="2">
        <v>7</v>
      </c>
      <c r="B8" s="1" t="s">
        <v>15</v>
      </c>
      <c r="C8" s="1" t="s">
        <v>18</v>
      </c>
      <c r="D8" s="4">
        <v>5395</v>
      </c>
      <c r="E8" s="5">
        <v>121</v>
      </c>
      <c r="F8" s="6">
        <f t="shared" si="0"/>
        <v>2.24281742354031</v>
      </c>
      <c r="G8" s="5">
        <v>0</v>
      </c>
      <c r="H8" s="6">
        <f t="shared" si="1"/>
        <v>0</v>
      </c>
      <c r="I8" s="16">
        <v>1</v>
      </c>
      <c r="J8" s="6">
        <f t="shared" si="2"/>
        <v>0.826446280991736</v>
      </c>
    </row>
    <row r="9" spans="1:10">
      <c r="A9" s="2">
        <v>8</v>
      </c>
      <c r="B9" s="1" t="s">
        <v>15</v>
      </c>
      <c r="C9" s="1" t="s">
        <v>19</v>
      </c>
      <c r="D9" s="4">
        <v>2193</v>
      </c>
      <c r="E9" s="5">
        <v>38</v>
      </c>
      <c r="F9" s="6">
        <f t="shared" si="0"/>
        <v>1.7327861377109</v>
      </c>
      <c r="G9" s="5">
        <v>0</v>
      </c>
      <c r="H9" s="6">
        <f t="shared" si="1"/>
        <v>0</v>
      </c>
      <c r="I9" s="16">
        <v>1</v>
      </c>
      <c r="J9" s="6">
        <f t="shared" si="2"/>
        <v>2.63157894736842</v>
      </c>
    </row>
    <row r="10" spans="1:10">
      <c r="A10" s="2">
        <v>9</v>
      </c>
      <c r="B10" s="7" t="s">
        <v>20</v>
      </c>
      <c r="C10" s="8" t="s">
        <v>21</v>
      </c>
      <c r="D10" s="9">
        <v>8016</v>
      </c>
      <c r="E10" s="10">
        <v>194</v>
      </c>
      <c r="F10" s="11">
        <f t="shared" si="0"/>
        <v>2.42015968063872</v>
      </c>
      <c r="G10" s="10">
        <v>1</v>
      </c>
      <c r="H10" s="11">
        <f t="shared" si="1"/>
        <v>0.515463917525773</v>
      </c>
      <c r="I10" s="17">
        <v>3</v>
      </c>
      <c r="J10" s="11">
        <f t="shared" si="2"/>
        <v>1.54639175257732</v>
      </c>
    </row>
    <row r="11" spans="1:10">
      <c r="A11" s="2">
        <v>10</v>
      </c>
      <c r="B11" s="7" t="s">
        <v>20</v>
      </c>
      <c r="C11" s="8" t="s">
        <v>22</v>
      </c>
      <c r="D11" s="9">
        <v>6530</v>
      </c>
      <c r="E11" s="10">
        <v>119</v>
      </c>
      <c r="F11" s="11">
        <f t="shared" si="0"/>
        <v>1.82235834609495</v>
      </c>
      <c r="G11" s="10">
        <v>0</v>
      </c>
      <c r="H11" s="11">
        <f t="shared" si="1"/>
        <v>0</v>
      </c>
      <c r="I11" s="17">
        <v>1</v>
      </c>
      <c r="J11" s="11">
        <f t="shared" si="2"/>
        <v>0.840336134453782</v>
      </c>
    </row>
    <row r="12" spans="1:10">
      <c r="A12" s="2">
        <v>11</v>
      </c>
      <c r="B12" s="7" t="s">
        <v>23</v>
      </c>
      <c r="C12" s="8" t="s">
        <v>24</v>
      </c>
      <c r="D12" s="9">
        <v>4216</v>
      </c>
      <c r="E12" s="10">
        <v>207</v>
      </c>
      <c r="F12" s="11">
        <f t="shared" si="0"/>
        <v>4.90986717267552</v>
      </c>
      <c r="G12" s="10">
        <v>0</v>
      </c>
      <c r="H12" s="11">
        <f t="shared" si="1"/>
        <v>0</v>
      </c>
      <c r="I12" s="17">
        <v>16</v>
      </c>
      <c r="J12" s="11">
        <f t="shared" si="2"/>
        <v>7.72946859903382</v>
      </c>
    </row>
    <row r="13" spans="1:10">
      <c r="A13" s="2">
        <v>12</v>
      </c>
      <c r="B13" s="7" t="s">
        <v>23</v>
      </c>
      <c r="C13" s="8" t="s">
        <v>25</v>
      </c>
      <c r="D13" s="9">
        <v>3421</v>
      </c>
      <c r="E13" s="10">
        <v>36</v>
      </c>
      <c r="F13" s="11">
        <f t="shared" si="0"/>
        <v>1.05232388190588</v>
      </c>
      <c r="G13" s="10">
        <v>0</v>
      </c>
      <c r="H13" s="11">
        <f t="shared" si="1"/>
        <v>0</v>
      </c>
      <c r="I13" s="17">
        <v>3</v>
      </c>
      <c r="J13" s="11">
        <f t="shared" si="2"/>
        <v>8.33333333333333</v>
      </c>
    </row>
    <row r="14" spans="1:10">
      <c r="A14" s="2">
        <v>13</v>
      </c>
      <c r="B14" s="7" t="s">
        <v>26</v>
      </c>
      <c r="C14" s="1" t="s">
        <v>27</v>
      </c>
      <c r="D14" s="9">
        <v>2818</v>
      </c>
      <c r="E14" s="10">
        <v>18</v>
      </c>
      <c r="F14" s="11">
        <f t="shared" si="0"/>
        <v>0.63875088715401</v>
      </c>
      <c r="G14" s="10">
        <v>0</v>
      </c>
      <c r="H14" s="11">
        <f t="shared" si="1"/>
        <v>0</v>
      </c>
      <c r="I14" s="17">
        <v>0</v>
      </c>
      <c r="J14" s="11">
        <f t="shared" si="2"/>
        <v>0</v>
      </c>
    </row>
    <row r="15" spans="1:10">
      <c r="A15" s="2">
        <v>14</v>
      </c>
      <c r="B15" s="7" t="s">
        <v>26</v>
      </c>
      <c r="C15" s="1" t="s">
        <v>28</v>
      </c>
      <c r="D15" s="9">
        <v>4264</v>
      </c>
      <c r="E15" s="10">
        <v>44</v>
      </c>
      <c r="F15" s="11">
        <f t="shared" si="0"/>
        <v>1.03189493433396</v>
      </c>
      <c r="G15" s="10">
        <v>0</v>
      </c>
      <c r="H15" s="11">
        <f t="shared" si="1"/>
        <v>0</v>
      </c>
      <c r="I15" s="17">
        <v>0</v>
      </c>
      <c r="J15" s="11">
        <f t="shared" si="2"/>
        <v>0</v>
      </c>
    </row>
    <row r="16" spans="1:10">
      <c r="A16" s="2">
        <v>15</v>
      </c>
      <c r="B16" s="7" t="s">
        <v>26</v>
      </c>
      <c r="C16" s="1" t="s">
        <v>29</v>
      </c>
      <c r="D16" s="9">
        <v>1245</v>
      </c>
      <c r="E16" s="10">
        <v>21</v>
      </c>
      <c r="F16" s="11">
        <f t="shared" si="0"/>
        <v>1.68674698795181</v>
      </c>
      <c r="G16" s="10">
        <v>0</v>
      </c>
      <c r="H16" s="11">
        <f t="shared" si="1"/>
        <v>0</v>
      </c>
      <c r="I16" s="17">
        <v>0</v>
      </c>
      <c r="J16" s="11">
        <f t="shared" si="2"/>
        <v>0</v>
      </c>
    </row>
    <row r="17" spans="1:10">
      <c r="A17" s="2">
        <v>16</v>
      </c>
      <c r="B17" s="7" t="s">
        <v>26</v>
      </c>
      <c r="C17" s="1" t="s">
        <v>30</v>
      </c>
      <c r="D17" s="9">
        <v>1878</v>
      </c>
      <c r="E17" s="10">
        <v>18</v>
      </c>
      <c r="F17" s="11">
        <f t="shared" si="0"/>
        <v>0.958466453674121</v>
      </c>
      <c r="G17" s="10">
        <v>1</v>
      </c>
      <c r="H17" s="11">
        <f t="shared" si="1"/>
        <v>5.55555555555556</v>
      </c>
      <c r="I17" s="17">
        <v>0</v>
      </c>
      <c r="J17" s="11">
        <f t="shared" si="2"/>
        <v>0</v>
      </c>
    </row>
    <row r="18" spans="1:10">
      <c r="A18" s="2">
        <v>17</v>
      </c>
      <c r="B18" s="7" t="s">
        <v>26</v>
      </c>
      <c r="C18" s="1" t="s">
        <v>31</v>
      </c>
      <c r="D18" s="9">
        <v>3271</v>
      </c>
      <c r="E18" s="10">
        <v>40</v>
      </c>
      <c r="F18" s="11">
        <f t="shared" si="0"/>
        <v>1.22286762457964</v>
      </c>
      <c r="G18" s="10">
        <v>1</v>
      </c>
      <c r="H18" s="11">
        <f t="shared" si="1"/>
        <v>2.5</v>
      </c>
      <c r="I18" s="17">
        <v>0</v>
      </c>
      <c r="J18" s="11">
        <f t="shared" si="2"/>
        <v>0</v>
      </c>
    </row>
    <row r="19" spans="1:10">
      <c r="A19" s="2">
        <v>18</v>
      </c>
      <c r="B19" s="7" t="s">
        <v>26</v>
      </c>
      <c r="C19" s="1" t="s">
        <v>32</v>
      </c>
      <c r="D19" s="9">
        <v>951</v>
      </c>
      <c r="E19" s="10">
        <v>13</v>
      </c>
      <c r="F19" s="11">
        <f t="shared" si="0"/>
        <v>1.36698212407992</v>
      </c>
      <c r="G19" s="10">
        <v>0</v>
      </c>
      <c r="H19" s="11">
        <f t="shared" si="1"/>
        <v>0</v>
      </c>
      <c r="I19" s="17">
        <v>0</v>
      </c>
      <c r="J19" s="11">
        <f t="shared" si="2"/>
        <v>0</v>
      </c>
    </row>
    <row r="20" spans="1:10">
      <c r="A20" s="2">
        <v>19</v>
      </c>
      <c r="B20" s="7" t="s">
        <v>33</v>
      </c>
      <c r="C20" s="1" t="s">
        <v>34</v>
      </c>
      <c r="D20" s="9">
        <v>4472</v>
      </c>
      <c r="E20" s="10">
        <v>83</v>
      </c>
      <c r="F20" s="11">
        <f t="shared" si="0"/>
        <v>1.85599284436494</v>
      </c>
      <c r="G20" s="10">
        <v>1</v>
      </c>
      <c r="H20" s="11">
        <f t="shared" si="1"/>
        <v>1.20481927710843</v>
      </c>
      <c r="I20" s="17">
        <v>2</v>
      </c>
      <c r="J20" s="11">
        <f t="shared" si="2"/>
        <v>2.40963855421687</v>
      </c>
    </row>
    <row r="21" spans="1:10">
      <c r="A21" s="2">
        <v>20</v>
      </c>
      <c r="B21" s="7" t="s">
        <v>33</v>
      </c>
      <c r="C21" s="1" t="s">
        <v>35</v>
      </c>
      <c r="D21" s="9">
        <v>5051</v>
      </c>
      <c r="E21" s="10">
        <v>8</v>
      </c>
      <c r="F21" s="11">
        <f t="shared" si="0"/>
        <v>0.158384478321125</v>
      </c>
      <c r="G21" s="10">
        <v>0</v>
      </c>
      <c r="H21" s="11">
        <f t="shared" si="1"/>
        <v>0</v>
      </c>
      <c r="I21" s="17">
        <v>0</v>
      </c>
      <c r="J21" s="11">
        <f t="shared" si="2"/>
        <v>0</v>
      </c>
    </row>
    <row r="22" spans="1:10">
      <c r="A22" s="2">
        <v>21</v>
      </c>
      <c r="B22" s="7" t="s">
        <v>33</v>
      </c>
      <c r="C22" s="1" t="s">
        <v>36</v>
      </c>
      <c r="D22" s="9">
        <v>3284</v>
      </c>
      <c r="E22" s="10">
        <v>54</v>
      </c>
      <c r="F22" s="11">
        <f t="shared" si="0"/>
        <v>1.64433617539586</v>
      </c>
      <c r="G22" s="10">
        <v>0</v>
      </c>
      <c r="H22" s="11">
        <f t="shared" si="1"/>
        <v>0</v>
      </c>
      <c r="I22" s="17">
        <v>0</v>
      </c>
      <c r="J22" s="11">
        <f t="shared" si="2"/>
        <v>0</v>
      </c>
    </row>
    <row r="23" spans="1:10">
      <c r="A23" s="2">
        <v>22</v>
      </c>
      <c r="B23" s="7" t="s">
        <v>33</v>
      </c>
      <c r="C23" s="1" t="s">
        <v>37</v>
      </c>
      <c r="D23" s="9">
        <v>3010</v>
      </c>
      <c r="E23" s="10">
        <v>46</v>
      </c>
      <c r="F23" s="11">
        <f t="shared" si="0"/>
        <v>1.52823920265781</v>
      </c>
      <c r="G23" s="10">
        <v>0</v>
      </c>
      <c r="H23" s="11">
        <f t="shared" si="1"/>
        <v>0</v>
      </c>
      <c r="I23" s="17">
        <v>0</v>
      </c>
      <c r="J23" s="11">
        <f t="shared" si="2"/>
        <v>0</v>
      </c>
    </row>
    <row r="24" spans="1:10">
      <c r="A24" s="2">
        <v>23</v>
      </c>
      <c r="B24" s="7" t="s">
        <v>33</v>
      </c>
      <c r="C24" s="1" t="s">
        <v>38</v>
      </c>
      <c r="D24" s="9">
        <v>3184</v>
      </c>
      <c r="E24" s="10">
        <v>4</v>
      </c>
      <c r="F24" s="11">
        <f t="shared" si="0"/>
        <v>0.125628140703518</v>
      </c>
      <c r="G24" s="10">
        <v>0</v>
      </c>
      <c r="H24" s="11">
        <f t="shared" si="1"/>
        <v>0</v>
      </c>
      <c r="I24" s="17">
        <v>0</v>
      </c>
      <c r="J24" s="11">
        <f t="shared" si="2"/>
        <v>0</v>
      </c>
    </row>
    <row r="25" spans="1:10">
      <c r="A25" s="2">
        <v>24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>
      <c r="A26" s="2">
        <v>25</v>
      </c>
      <c r="B26" s="12" t="s">
        <v>39</v>
      </c>
      <c r="C26" s="12"/>
      <c r="D26" s="13">
        <f t="shared" ref="D26:G26" si="3">SUM(D2:D25)</f>
        <v>96316</v>
      </c>
      <c r="E26" s="13">
        <f t="shared" si="3"/>
        <v>1604</v>
      </c>
      <c r="F26" s="14">
        <f>E26/D26*100</f>
        <v>1.66535155114415</v>
      </c>
      <c r="G26" s="13">
        <f t="shared" si="3"/>
        <v>6</v>
      </c>
      <c r="H26" s="15">
        <f>G26/$E26*100</f>
        <v>0.374064837905237</v>
      </c>
      <c r="I26" s="13">
        <f>SUM(I2:I25)</f>
        <v>30</v>
      </c>
      <c r="J26" s="15">
        <f>I26/$E26*100</f>
        <v>1.87032418952618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</dc:creator>
  <cp:lastModifiedBy>saya</cp:lastModifiedBy>
  <dcterms:created xsi:type="dcterms:W3CDTF">2019-07-30T01:17:00Z</dcterms:created>
  <dcterms:modified xsi:type="dcterms:W3CDTF">2019-07-31T07:38:53Z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