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IRNI\00-irni-2017\data go id\10 - DPRK (sudah)\DATA PERKIM\"/>
    </mc:Choice>
  </mc:AlternateContent>
  <bookViews>
    <workbookView xWindow="240" yWindow="60" windowWidth="20052" windowHeight="7956"/>
  </bookViews>
  <sheets>
    <sheet name="2016" sheetId="2" r:id="rId1"/>
    <sheet name="Sheet3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'2016'!$A$1:$C$100</definedName>
    <definedName name="_xlnm.Print_Area" localSheetId="0">'2016'!$A$1:$C$100</definedName>
    <definedName name="_xlnm.Print_Titles" localSheetId="0">'2016'!$1:$1</definedName>
  </definedNames>
  <calcPr calcId="162913"/>
</workbook>
</file>

<file path=xl/calcChain.xml><?xml version="1.0" encoding="utf-8"?>
<calcChain xmlns="http://schemas.openxmlformats.org/spreadsheetml/2006/main">
  <c r="D7" i="3" l="1"/>
  <c r="D17" i="3" l="1"/>
  <c r="D15" i="3" l="1"/>
  <c r="E6" i="3" l="1"/>
  <c r="D6" i="3"/>
  <c r="E16" i="3" l="1"/>
  <c r="E18" i="3" s="1"/>
  <c r="E7" i="3"/>
  <c r="E5" i="3"/>
  <c r="E15" i="3" s="1"/>
  <c r="E17" i="3" s="1"/>
  <c r="D5" i="3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7" i="3" s="1"/>
  <c r="A19" i="3" s="1"/>
  <c r="C21" i="3"/>
  <c r="M21" i="3" s="1"/>
  <c r="P20" i="3"/>
</calcChain>
</file>

<file path=xl/sharedStrings.xml><?xml version="1.0" encoding="utf-8"?>
<sst xmlns="http://schemas.openxmlformats.org/spreadsheetml/2006/main" count="238" uniqueCount="128">
  <si>
    <t>No</t>
  </si>
  <si>
    <t>Nama Kegiatan</t>
  </si>
  <si>
    <t>Nilai Kontrak</t>
  </si>
  <si>
    <t>Total</t>
  </si>
  <si>
    <t>CV. GUNAWAN JAYA</t>
  </si>
  <si>
    <t>CV. ALKARMU</t>
  </si>
  <si>
    <t>CV. CAHAYA INTAN</t>
  </si>
  <si>
    <t>Drainase Lingkungan Permukiman Jl. M. Syafe'i Komplek Untan</t>
  </si>
  <si>
    <t>Drainase Lingkungan Permukiman Jl. Tabrani Ahmad Gg. Berlian</t>
  </si>
  <si>
    <t>Drainase Lingkungan Permukiman Jl.Ketapang Komplek Untan</t>
  </si>
  <si>
    <t>Drainase Lingkungan Permukiman Jl. Tabrani Ahmad Gg. Tunas Baru</t>
  </si>
  <si>
    <t>Drainase Lingkungan Permukiman Jl. Tebu Gg. Padat Karya</t>
  </si>
  <si>
    <t>Drainase Lingkungan Permukiman Jl. Purnama 2  Gg. Usu Kamang</t>
  </si>
  <si>
    <t>Drainase Lingkungan Permukiman Jl. Harapan Jaya  Gg. Asia Jaya</t>
  </si>
  <si>
    <t>Drainase Lingkungan Permukiman Jl. Wonobaru  Gg. Wonodadi II</t>
  </si>
  <si>
    <t>Drainase Lingkungan Permukiman Jl. Alianyang  Komplek Asrama Hidayat</t>
  </si>
  <si>
    <t>Drainase Lingkungan Permukiman Jl. Khatulistiwa Gg. Purna Jaya II</t>
  </si>
  <si>
    <t>Drainase Lingkungan Permukiman Jl. Tabrani Ahmad Gg. Nuruddin</t>
  </si>
  <si>
    <t>Drainase Lingkungan Permukiman Jl. Sejarah Gg. Sidodadi</t>
  </si>
  <si>
    <t>Drainase Lingkungan Permukiman Jl. Karya Baru 9  Gg. Karya Baru 9</t>
  </si>
  <si>
    <t>Drainase Lingkungan Permukiman Jl. Pelabuhan Rakyat Gg. Karya Tani I</t>
  </si>
  <si>
    <t>Drainase Lingkungan Permukiman Jl. Apel Komplek Pemda Rambai Permai Jalur D</t>
  </si>
  <si>
    <t>Drainase Lingkungan Permukiman Jl. Purnama 2 Gg. Purnama Sutra</t>
  </si>
  <si>
    <t>Drainase Lingkungan Permukiman Jl.Hidayah Gg. H. Busri</t>
  </si>
  <si>
    <t>Drainase Lingkungan Permukiman Jl.Danau Sentarum Gg. Kalibening</t>
  </si>
  <si>
    <t>Drainase Lingkungan Permukiman Jl.Dr. Wahidin.S  Gg. Hasan Usman</t>
  </si>
  <si>
    <t>Drainase Lingkungan Permukiman Jl.Tanjung Raya 2  Gg. Mint Teladan</t>
  </si>
  <si>
    <t>Drainase Lingkungan Permukiman Jl. Pelabuhan Rakyat Gg. Prisca Krida</t>
  </si>
  <si>
    <t>Drainase Lingkungan Permukiman Jl. Sepakat 2 Gg. Usaha</t>
  </si>
  <si>
    <t>Drainase Lingkungan Permukiman Jl. H.Rais A Rahman Gg. Sampang</t>
  </si>
  <si>
    <t>Drainase Lingkungan Permukiman Jl. Gusti Situt Mahmud Gg. Marauke</t>
  </si>
  <si>
    <t>Drainase Lingkungan Permukiman Jl. M. Syafe'i - Jl. Mempawah Komplek Untan</t>
  </si>
  <si>
    <t>Drainase Lingkungan Permukiman Jl. Gusti Hamzah Gg. Pancasila 4 B</t>
  </si>
  <si>
    <t>Drainase Lingkungan Permukiman Jl. Karangan</t>
  </si>
  <si>
    <t>1Juni</t>
  </si>
  <si>
    <t>Drainase Lingkungan Permukiman Jl.Putri Candramidi Gg. Suka Jaya (Gg.Dua)</t>
  </si>
  <si>
    <t>CV. KURNIA AKBAR</t>
  </si>
  <si>
    <t>Drainase Lingkungan Permukiman Jl.Gusti Situt Mahmud Gg. Selat Maluku 8</t>
  </si>
  <si>
    <t xml:space="preserve"> </t>
  </si>
  <si>
    <t>Drainase Lingkungan Permukiman Jl.Parit Tengah Gg. Mekar Kurnia</t>
  </si>
  <si>
    <t>Drainase Lingkungan Permukiman Jl.Adis Sucipto Gg. H. Saleh</t>
  </si>
  <si>
    <t>18Juli</t>
  </si>
  <si>
    <t>Drainase Lingkungan Permukiman Jl.Sepakat 1 Makam Muslim 1</t>
  </si>
  <si>
    <t>Drainase Lingkungan Permukiman Jl.Kebangkitan Nasional Samping TPA</t>
  </si>
  <si>
    <t>Drainase Lingkungan Permukiman Jl.Khatulistiwa Gg. Teluk Air</t>
  </si>
  <si>
    <t>Drainase Lingkungan Permukiman Jl.Ampera Gg. Ikhlas</t>
  </si>
  <si>
    <t>Drainase Lingkungan Permukiman Jl.Panca Bakti Gg. Hidayah 4</t>
  </si>
  <si>
    <t>Drainase Lingkungan Permukiman Jl.Parit Haji Husin 1 Gg. Abadi</t>
  </si>
  <si>
    <t>Drainase Lingkungan Permukiman Jl.M. Syafei ( Segmen I)</t>
  </si>
  <si>
    <t>Drainase Lingkungan Permukiman Jl.Tritura Gg. Angket</t>
  </si>
  <si>
    <t>Drainase Lingkungan Permukiman Jl.Tanjung Raya II Gg. Aminah</t>
  </si>
  <si>
    <t>Drainase Lingkungan Permukiman Jl.Husein Hamzah Gg. Mawar</t>
  </si>
  <si>
    <t>CV.RISAN EMHA BORNEO</t>
  </si>
  <si>
    <t>Drainase Lingkungan Permukiman Jl.Husein Hamzah Gg. Cempaka 5 &amp; Gg. Merpati</t>
  </si>
  <si>
    <t>Drainase Lingkungan Permukiman Jl.Tritura Gg. Karya Sepakat</t>
  </si>
  <si>
    <t>Drainase Lingkungan Permukiman Jl.Kom Yos Sudarso Gg. Tritura</t>
  </si>
  <si>
    <t>CV.ABYZE KHATULISTIWA</t>
  </si>
  <si>
    <t>Drainase Lingkungan Permukiman Jl.Kesehatan Gg. Sumber Agung I Jalur B</t>
  </si>
  <si>
    <t>Drainase Lingkungan Permukiman Jl.Ya' M. Sabran Komplek Villa Elektrik</t>
  </si>
  <si>
    <t>Drainase Lingkungan Permukiman Jl.Khatulistiwa Gg. Sambas Jaya</t>
  </si>
  <si>
    <t>Drainase Lingkungan Permukiman Jl.Nirbaya Gg. Suka Damai</t>
  </si>
  <si>
    <t>Drainase Lingkungan Permukiman Jl.Nirbaya Gg. Nirbaya II</t>
  </si>
  <si>
    <t>Drainase Lingkungan Permukiman Jl.Purnama II Gg. Anjungan</t>
  </si>
  <si>
    <t>25Juli</t>
  </si>
  <si>
    <t>Drainase Lingkungan Permukiman Jl.Husin Hamzah Gg. Mandiri Tengah</t>
  </si>
  <si>
    <t>Drainase Lingkungan Permukiman Jl.Adi Sucipto Gg. Belitung</t>
  </si>
  <si>
    <t>Drainase Lingkungan Permukiman Jl.Harapan Jaya Gg. Jayatri</t>
  </si>
  <si>
    <t>Drainase Lingkungan Permukiman Jl.PGA Gg. Kemuning</t>
  </si>
  <si>
    <t>CV.MERCUSUAR</t>
  </si>
  <si>
    <t>Drainase Lingkungan Permukiman Jl.Bersama  Gg. Bersama 1A</t>
  </si>
  <si>
    <t>Drainase Lingkungan Permukiman Jl.KH.W.Hasyim  Gg. Usaha II</t>
  </si>
  <si>
    <t xml:space="preserve">Drainase Lingkungan Permukiman Jl.Gusti Situt Mahmud Gg. Selat Remis </t>
  </si>
  <si>
    <t xml:space="preserve">Drainase Lingkungan Permukiman Jl.Sejarah Gg. Tenaga Baru </t>
  </si>
  <si>
    <t xml:space="preserve">Drainase Lingkungan Permukiman Jl.Karya Baru Gg. Karya Baru 3 </t>
  </si>
  <si>
    <t xml:space="preserve">Drainase Lingkungan Permukiman Jl.Gusti Situt Mahmud Gg. Water </t>
  </si>
  <si>
    <t>Drainase Lingkungan Permukiman Jl.Sepakat II Gg. Anggrek</t>
  </si>
  <si>
    <t>Drainase Lingkungan Permukiman Jl.Tanjung Harapan Gg. Syukur</t>
  </si>
  <si>
    <t>Drainase Lingkungan Permukiman Jl.Gusti Situt Mahmud  Gg. Selat Karimata Dalam</t>
  </si>
  <si>
    <t>Drainase Lingkungan Permukiman Jl.Tebu Gg. Taruna</t>
  </si>
  <si>
    <t>Drainase Lingkungan Permukiman Jl.Khatulistiwa  Gg. Teluk Keramat</t>
  </si>
  <si>
    <t>Drainase Lingkungan Permukiman Jl.Kesehatan  Gg. Assalam</t>
  </si>
  <si>
    <t>1 Agustus</t>
  </si>
  <si>
    <t>Drainase Lingkungan Permukiman Jl.Karya Baru  Gg. Karya Baru 3B</t>
  </si>
  <si>
    <t>Drainase Lingkungan Permukiman Jl.Pak Benceng Gg. Mordadi 5 Jalur 1</t>
  </si>
  <si>
    <t>CV.BERSAMA</t>
  </si>
  <si>
    <t>Drainase Lingkungan Permukiman Jl.Petani Gg. Mandiri</t>
  </si>
  <si>
    <t>Drainase Lingkungan Permukiman Jl.Ampera Gg. Dwi Putra</t>
  </si>
  <si>
    <t>Drainase Lingkungan Permukiman Jl.Tanjung Raya II Gg. Mutiara</t>
  </si>
  <si>
    <t>Drainase Lingkungan Permukiman Jl.Parit Tengah Gg. Banyuwangi</t>
  </si>
  <si>
    <t>Drainase Lingkungan Permukiman Jl.Kesehatan Gg. Sumber Agung I Jalur C</t>
  </si>
  <si>
    <t>Drainase Lingkungan Permukiman Jl. Karet Gg. Karet Lestari</t>
  </si>
  <si>
    <t>Drainase Lingkungan Permukiman Jl. Panca Bakti Gg. Panca Karsa &amp; Panca Darma</t>
  </si>
  <si>
    <t>Drainase Lingkungan Permukiman Jl. Nirbaya Gg. Nirbaya 5</t>
  </si>
  <si>
    <t>Drainase Lingkungan Permukiman Jl. Karet Gg. Karet Indah</t>
  </si>
  <si>
    <t>Drainase Lingkungan Permukiman Jl. Panglima Aim Gg. Aman</t>
  </si>
  <si>
    <t>Drainase Lingkungan Permukiman Jl. Prof. M. Yamin Gg. Sederhana</t>
  </si>
  <si>
    <t>Drainase Lingkungan Permukiman Jl. Nawawi Hasan Gg. Matan Berdikari</t>
  </si>
  <si>
    <t>Drainase Lingkungan Permukiman Jl. Padat Karya Gg. Family</t>
  </si>
  <si>
    <t>15 Agustus</t>
  </si>
  <si>
    <t>Drainase Lingkungan Permukiman Jl. Dr. Wahidin.S Gg. Sepakat 7</t>
  </si>
  <si>
    <t>Drainase Lingkungan Permukiman Jl. Karya Kita Gg. Karya Kita 1</t>
  </si>
  <si>
    <t>Drainase Lingkungan Permukiman Jl. Atot Ahmad Komple Sejahtera Asri Jalur 1&amp;2</t>
  </si>
  <si>
    <t>Drainase Lingkungan Permukiman Jl. Tanjung Permai (UNTAN)</t>
  </si>
  <si>
    <t>Drainase Lingkungan Permukiman Jl. Tanjung Raya 2 Gg. 85</t>
  </si>
  <si>
    <t>Drainase Lingkungan Permukiman Jl. Khatulistiwa (Jl. Bugenvile) Gg. Flamboyan 3</t>
  </si>
  <si>
    <t>Drainase Lingkungan Permukiman Jl. Karet Gg. Pemancing</t>
  </si>
  <si>
    <t>Drainase Lingkungan Permukiman Jl. Gusti Situt Mahmud Gg. Bersatu 1 &amp; Gg. Bersatu 3</t>
  </si>
  <si>
    <t>Drainase Lingkungan Permukiman Jl. Danau Sentarum Gg. Raden Sutarlian</t>
  </si>
  <si>
    <t>Drainase Lingkungan Permukiman Jl. M. Yusuf Gg. Toman &amp; Biawan</t>
  </si>
  <si>
    <t>Drainase Lingkungan Permukiman Jl. Sepakat II Gg. Padaherang</t>
  </si>
  <si>
    <t>Drainase Lingkungan Permukiman Jl. Dr. Wahidin. S  Gg. Sepakat 8 Jalur 5</t>
  </si>
  <si>
    <t>Drainase Lingkungan Permukiman Jl. Budi Karya</t>
  </si>
  <si>
    <t>Drainase Lingkungan Permukiman Jl. Gusti Sulung Lelanang Gg. Damai</t>
  </si>
  <si>
    <t>Drainase Lingkungan Permukiman Jl. Uray Bawadi Gg. Muhibah</t>
  </si>
  <si>
    <t>Drainase Lingkungan Permukiman Jl. 28 Oktober Gg. Sidomukti</t>
  </si>
  <si>
    <t>Drainase Lingkungan Permukiman Jl. Pangeran Natakusuma  Gg. Air Langga</t>
  </si>
  <si>
    <t>c</t>
  </si>
  <si>
    <t>Jenis Pekerjaan</t>
  </si>
  <si>
    <t>Panjang</t>
  </si>
  <si>
    <t>Drainase Lingkungan Permukiman Jl. Jeruju Permai 1  Gg. Mulawarman III</t>
  </si>
  <si>
    <t>LOKASI</t>
  </si>
  <si>
    <t>KECAMATAN</t>
  </si>
  <si>
    <t>TENGGARA</t>
  </si>
  <si>
    <t>BARAT</t>
  </si>
  <si>
    <t>SELATAN</t>
  </si>
  <si>
    <t>KOTA</t>
  </si>
  <si>
    <t>UTARA</t>
  </si>
  <si>
    <t>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</si>
</sst>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&quot;Rp&quot;#,##0.00"/>
    <numFmt numFmtId="166" formatCode="_(* #,##0.00_);_(* \(#,##0.00\);_(* &quot;-&quot;_);_(@_)"/>
    <numFmt numFmtId="167" formatCode="General\ &quot;PONTIANAK&quot;"/>
  </numFmts>
  <fonts count="11" x14ac:knownFonts="1"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Calibri"/>
      <family val="2"/>
      <charset val="1"/>
      <scheme val="minor"/>
    </font>
    <font>
      <sz val="10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1" fillId="0" borderId="7" xfId="0" quotePrefix="1" applyFont="1" applyBorder="1"/>
    <xf numFmtId="0" fontId="1" fillId="0" borderId="2" xfId="0" applyFont="1" applyBorder="1"/>
    <xf numFmtId="0" fontId="1" fillId="0" borderId="3" xfId="0" applyFont="1" applyBorder="1"/>
    <xf numFmtId="165" fontId="1" fillId="0" borderId="3" xfId="0" applyNumberFormat="1" applyFont="1" applyBorder="1" applyAlignment="1">
      <alignment horizontal="center" vertical="center"/>
    </xf>
    <xf numFmtId="0" fontId="1" fillId="0" borderId="4" xfId="0" applyFont="1" applyBorder="1"/>
    <xf numFmtId="165" fontId="0" fillId="0" borderId="0" xfId="0" applyNumberFormat="1"/>
    <xf numFmtId="165" fontId="4" fillId="2" borderId="0" xfId="0" applyNumberFormat="1" applyFont="1" applyFill="1"/>
    <xf numFmtId="0" fontId="1" fillId="0" borderId="5" xfId="0" applyFont="1" applyFill="1" applyBorder="1"/>
    <xf numFmtId="165" fontId="5" fillId="0" borderId="6" xfId="0" applyNumberFormat="1" applyFont="1" applyBorder="1" applyAlignment="1">
      <alignment horizontal="center" vertical="center"/>
    </xf>
    <xf numFmtId="166" fontId="4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165" fontId="5" fillId="0" borderId="12" xfId="0" applyNumberFormat="1" applyFont="1" applyBorder="1" applyAlignment="1">
      <alignment horizontal="center" vertical="center"/>
    </xf>
    <xf numFmtId="0" fontId="1" fillId="0" borderId="13" xfId="0" quotePrefix="1" applyFont="1" applyBorder="1"/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0" fillId="3" borderId="16" xfId="0" applyFont="1" applyFill="1" applyBorder="1"/>
    <xf numFmtId="0" fontId="9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167" fontId="8" fillId="0" borderId="1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6" fontId="0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L.%20ALIANYANG%20(%20KOMPLEK.%20ASRAMA%20HIDAYAT%20)/(%20PENAWARAN)%20JL.%20ALIANYANG%20KOMPLEK%20ASRAMA%20HIDAY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L.%20DANAU%20SENTARUM%20(%20GG.%20KALIBENING%20)/(PENAWARAN)%20JL.DANAU%20SENTARUM%20Gg.%20KALIBEN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L.%20DR.WAHIDIN.S%20GG.%20HASAN%20USMAN/(PENAWRAN)JL%20DR%20WAHIDIN%20GG.%20HASAN%20USMAN%20PAL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L.%20DANAU%20SENTARUM%20GG.%20RADEN%20SUTARLIAN/(PENAWARAN)GG.%20RADEN%20SUTARLIAN%20(revisi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JL.%20DR.WAHIDIN.%20S%20SEPAKAT%208%20JALUR%205/(PENAWARAN)GG.%20SEPAKAT%208%20JALUR%205%20REVISI%2090%20J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Vol Beton"/>
      <sheetName val="REKAPITULASI"/>
      <sheetName val="RAB"/>
      <sheetName val="VOL"/>
      <sheetName val="ANALISA HARGA SATUAN"/>
      <sheetName val="GABUNGAN Harga Upah Bahan (2)"/>
      <sheetName val="GABUNGAN Harga Upah Bahan"/>
      <sheetName val="Wilayah I Trans 5% "/>
      <sheetName val="LAMP I UPAH final"/>
      <sheetName val="LAMP II BAHAN final"/>
      <sheetName val="NEGO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">
          <cell r="F16">
            <v>143.44999999999999</v>
          </cell>
        </row>
        <row r="36">
          <cell r="B36" t="str">
            <v xml:space="preserve">Pekerjaan Pasangan Batu Belah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Vol Beton"/>
      <sheetName val="REKAPITULASI"/>
      <sheetName val="RAB"/>
      <sheetName val="VOL"/>
      <sheetName val="ANALISA HARGA SATUAN"/>
      <sheetName val="GABUNGAN Harga Upah Bahan (2)"/>
      <sheetName val="GABUNGAN Harga Upah Bahan"/>
      <sheetName val="Wilayah I Trans 5% "/>
      <sheetName val="LAMP I UPAH final"/>
      <sheetName val="LAMP II BAHAN final"/>
      <sheetName val="NEGO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">
          <cell r="F16">
            <v>165.4</v>
          </cell>
        </row>
        <row r="37">
          <cell r="B37" t="str">
            <v xml:space="preserve">Pekerjaan Pengecoran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Vol Beton"/>
      <sheetName val="REKAPITULASI"/>
      <sheetName val="RAB"/>
      <sheetName val="VOL"/>
      <sheetName val="ANALISA HARGA SATUAN"/>
      <sheetName val="GABUNGAN Harga Upah Bahan (2)"/>
      <sheetName val="GABUNGAN Harga Upah Bahan"/>
      <sheetName val="Wilayah I Trans 5% "/>
      <sheetName val="LAMP I UPAH final"/>
      <sheetName val="LAMP II BAHAN final"/>
      <sheetName val="DULE"/>
      <sheetName val="NEG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">
          <cell r="F16">
            <v>77.199999999999989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Vol Beton"/>
      <sheetName val="REKAPITULASI"/>
      <sheetName val="RAB"/>
      <sheetName val="VOL"/>
      <sheetName val="ANALISA HARGA SATUAN"/>
      <sheetName val="GABUNGAN Harga Upah Bahan (2)"/>
      <sheetName val="GABUNGAN Harga Upah Bahan"/>
      <sheetName val="Wilayah I Trans 5% "/>
      <sheetName val="LAMP I UPAH final"/>
      <sheetName val="LAMP II BAHAN final"/>
      <sheetName val="NEGO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">
          <cell r="F17">
            <v>121.1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Vol Beton"/>
      <sheetName val="REKAPITULASI"/>
      <sheetName val="RAB"/>
      <sheetName val="VOL"/>
      <sheetName val="ANALISA HARGA SATUAN"/>
      <sheetName val="GABUNGAN Harga Upah Bahan (2)"/>
      <sheetName val="GABUNGAN Harga Upah Bahan"/>
      <sheetName val="Wilayah I Trans 5% "/>
      <sheetName val="LAMP I UPAH final"/>
      <sheetName val="LAMP II BAHAN final"/>
      <sheetName val="NEGO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">
          <cell r="F17">
            <v>77.94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view="pageBreakPreview" zoomScale="110" zoomScaleSheetLayoutView="110" workbookViewId="0">
      <selection activeCell="B101" sqref="B101:B102"/>
    </sheetView>
  </sheetViews>
  <sheetFormatPr defaultRowHeight="14.4" x14ac:dyDescent="0.3"/>
  <cols>
    <col min="1" max="1" width="5.6640625" customWidth="1"/>
    <col min="2" max="2" width="76.5546875" customWidth="1"/>
    <col min="3" max="3" width="16" customWidth="1"/>
    <col min="5" max="5" width="13.33203125" bestFit="1" customWidth="1"/>
    <col min="9" max="9" width="18.6640625" bestFit="1" customWidth="1"/>
    <col min="12" max="12" width="13.33203125" customWidth="1"/>
  </cols>
  <sheetData>
    <row r="1" spans="1:3" ht="15.6" x14ac:dyDescent="0.3">
      <c r="A1" s="27" t="s">
        <v>0</v>
      </c>
      <c r="B1" s="27" t="s">
        <v>120</v>
      </c>
      <c r="C1" s="28" t="s">
        <v>121</v>
      </c>
    </row>
    <row r="2" spans="1:3" s="33" customFormat="1" ht="24" customHeight="1" x14ac:dyDescent="0.3">
      <c r="A2" s="29">
        <v>1</v>
      </c>
      <c r="B2" s="31" t="s">
        <v>21</v>
      </c>
      <c r="C2" s="32" t="s">
        <v>123</v>
      </c>
    </row>
    <row r="3" spans="1:3" s="33" customFormat="1" ht="24" customHeight="1" x14ac:dyDescent="0.3">
      <c r="A3" s="30">
        <v>2</v>
      </c>
      <c r="B3" s="31" t="s">
        <v>101</v>
      </c>
      <c r="C3" s="32" t="s">
        <v>123</v>
      </c>
    </row>
    <row r="4" spans="1:3" s="33" customFormat="1" ht="24" customHeight="1" x14ac:dyDescent="0.3">
      <c r="A4" s="30">
        <v>3</v>
      </c>
      <c r="B4" s="31" t="s">
        <v>29</v>
      </c>
      <c r="C4" s="32" t="s">
        <v>123</v>
      </c>
    </row>
    <row r="5" spans="1:3" s="33" customFormat="1" ht="24" customHeight="1" x14ac:dyDescent="0.3">
      <c r="A5" s="29">
        <v>4</v>
      </c>
      <c r="B5" s="31" t="s">
        <v>119</v>
      </c>
      <c r="C5" s="32" t="s">
        <v>123</v>
      </c>
    </row>
    <row r="6" spans="1:3" s="33" customFormat="1" ht="24" customHeight="1" x14ac:dyDescent="0.3">
      <c r="A6" s="30">
        <v>5</v>
      </c>
      <c r="B6" s="31" t="s">
        <v>93</v>
      </c>
      <c r="C6" s="32" t="s">
        <v>123</v>
      </c>
    </row>
    <row r="7" spans="1:3" s="33" customFormat="1" ht="24" customHeight="1" x14ac:dyDescent="0.3">
      <c r="A7" s="30">
        <v>6</v>
      </c>
      <c r="B7" s="31" t="s">
        <v>90</v>
      </c>
      <c r="C7" s="32" t="s">
        <v>123</v>
      </c>
    </row>
    <row r="8" spans="1:3" s="33" customFormat="1" ht="24" customHeight="1" x14ac:dyDescent="0.3">
      <c r="A8" s="29">
        <v>7</v>
      </c>
      <c r="B8" s="31" t="s">
        <v>105</v>
      </c>
      <c r="C8" s="32" t="s">
        <v>123</v>
      </c>
    </row>
    <row r="9" spans="1:3" s="33" customFormat="1" ht="24" customHeight="1" x14ac:dyDescent="0.3">
      <c r="A9" s="30">
        <v>8</v>
      </c>
      <c r="B9" s="31" t="s">
        <v>108</v>
      </c>
      <c r="C9" s="32" t="s">
        <v>123</v>
      </c>
    </row>
    <row r="10" spans="1:3" s="33" customFormat="1" ht="24" customHeight="1" x14ac:dyDescent="0.3">
      <c r="A10" s="30">
        <v>9</v>
      </c>
      <c r="B10" s="31" t="s">
        <v>96</v>
      </c>
      <c r="C10" s="32" t="s">
        <v>123</v>
      </c>
    </row>
    <row r="11" spans="1:3" s="33" customFormat="1" ht="24" customHeight="1" x14ac:dyDescent="0.3">
      <c r="A11" s="29">
        <v>10</v>
      </c>
      <c r="B11" s="31" t="s">
        <v>20</v>
      </c>
      <c r="C11" s="32" t="s">
        <v>123</v>
      </c>
    </row>
    <row r="12" spans="1:3" s="33" customFormat="1" ht="24" customHeight="1" x14ac:dyDescent="0.3">
      <c r="A12" s="30">
        <v>11</v>
      </c>
      <c r="B12" s="31" t="s">
        <v>27</v>
      </c>
      <c r="C12" s="32" t="s">
        <v>123</v>
      </c>
    </row>
    <row r="13" spans="1:3" s="33" customFormat="1" ht="24" customHeight="1" x14ac:dyDescent="0.3">
      <c r="A13" s="30">
        <v>12</v>
      </c>
      <c r="B13" s="31" t="s">
        <v>8</v>
      </c>
      <c r="C13" s="32" t="s">
        <v>123</v>
      </c>
    </row>
    <row r="14" spans="1:3" s="33" customFormat="1" ht="24" customHeight="1" x14ac:dyDescent="0.3">
      <c r="A14" s="29">
        <v>13</v>
      </c>
      <c r="B14" s="31" t="s">
        <v>17</v>
      </c>
      <c r="C14" s="32" t="s">
        <v>123</v>
      </c>
    </row>
    <row r="15" spans="1:3" s="33" customFormat="1" ht="24" customHeight="1" x14ac:dyDescent="0.3">
      <c r="A15" s="30">
        <v>14</v>
      </c>
      <c r="B15" s="31" t="s">
        <v>10</v>
      </c>
      <c r="C15" s="32" t="s">
        <v>123</v>
      </c>
    </row>
    <row r="16" spans="1:3" s="33" customFormat="1" ht="24" customHeight="1" x14ac:dyDescent="0.3">
      <c r="A16" s="30">
        <v>15</v>
      </c>
      <c r="B16" s="31" t="s">
        <v>11</v>
      </c>
      <c r="C16" s="32" t="s">
        <v>123</v>
      </c>
    </row>
    <row r="17" spans="1:3" s="33" customFormat="1" ht="24" customHeight="1" x14ac:dyDescent="0.3">
      <c r="A17" s="29">
        <v>16</v>
      </c>
      <c r="B17" s="31" t="s">
        <v>69</v>
      </c>
      <c r="C17" s="32" t="s">
        <v>123</v>
      </c>
    </row>
    <row r="18" spans="1:3" s="33" customFormat="1" ht="24" customHeight="1" x14ac:dyDescent="0.3">
      <c r="A18" s="30">
        <v>17</v>
      </c>
      <c r="B18" s="31" t="s">
        <v>51</v>
      </c>
      <c r="C18" s="32" t="s">
        <v>123</v>
      </c>
    </row>
    <row r="19" spans="1:3" s="33" customFormat="1" ht="24" customHeight="1" x14ac:dyDescent="0.3">
      <c r="A19" s="30">
        <v>18</v>
      </c>
      <c r="B19" s="31" t="s">
        <v>55</v>
      </c>
      <c r="C19" s="32" t="s">
        <v>123</v>
      </c>
    </row>
    <row r="20" spans="1:3" s="33" customFormat="1" ht="24" customHeight="1" x14ac:dyDescent="0.3">
      <c r="A20" s="29">
        <v>19</v>
      </c>
      <c r="B20" s="31" t="s">
        <v>88</v>
      </c>
      <c r="C20" s="32" t="s">
        <v>123</v>
      </c>
    </row>
    <row r="21" spans="1:3" s="33" customFormat="1" ht="24" customHeight="1" x14ac:dyDescent="0.3">
      <c r="A21" s="30">
        <v>20</v>
      </c>
      <c r="B21" s="31" t="s">
        <v>39</v>
      </c>
      <c r="C21" s="32" t="s">
        <v>123</v>
      </c>
    </row>
    <row r="22" spans="1:3" s="33" customFormat="1" ht="24" customHeight="1" x14ac:dyDescent="0.3">
      <c r="A22" s="30">
        <v>21</v>
      </c>
      <c r="B22" s="31" t="s">
        <v>78</v>
      </c>
      <c r="C22" s="32" t="s">
        <v>123</v>
      </c>
    </row>
    <row r="23" spans="1:3" s="33" customFormat="1" ht="24" customHeight="1" x14ac:dyDescent="0.3">
      <c r="A23" s="29">
        <v>22</v>
      </c>
      <c r="B23" s="31" t="s">
        <v>15</v>
      </c>
      <c r="C23" s="32" t="s">
        <v>125</v>
      </c>
    </row>
    <row r="24" spans="1:3" s="33" customFormat="1" ht="24" customHeight="1" x14ac:dyDescent="0.3">
      <c r="A24" s="30">
        <v>23</v>
      </c>
      <c r="B24" s="31" t="s">
        <v>107</v>
      </c>
      <c r="C24" s="32" t="s">
        <v>125</v>
      </c>
    </row>
    <row r="25" spans="1:3" s="33" customFormat="1" ht="24" customHeight="1" x14ac:dyDescent="0.3">
      <c r="A25" s="30">
        <v>24</v>
      </c>
      <c r="B25" s="31" t="s">
        <v>110</v>
      </c>
      <c r="C25" s="32" t="s">
        <v>125</v>
      </c>
    </row>
    <row r="26" spans="1:3" s="33" customFormat="1" ht="24" customHeight="1" x14ac:dyDescent="0.3">
      <c r="A26" s="29">
        <v>25</v>
      </c>
      <c r="B26" s="31" t="s">
        <v>99</v>
      </c>
      <c r="C26" s="32" t="s">
        <v>125</v>
      </c>
    </row>
    <row r="27" spans="1:3" s="33" customFormat="1" ht="24" customHeight="1" x14ac:dyDescent="0.3">
      <c r="A27" s="30">
        <v>26</v>
      </c>
      <c r="B27" s="31" t="s">
        <v>32</v>
      </c>
      <c r="C27" s="32" t="s">
        <v>125</v>
      </c>
    </row>
    <row r="28" spans="1:3" s="33" customFormat="1" ht="24" customHeight="1" x14ac:dyDescent="0.3">
      <c r="A28" s="30">
        <v>27</v>
      </c>
      <c r="B28" s="31" t="s">
        <v>115</v>
      </c>
      <c r="C28" s="32" t="s">
        <v>125</v>
      </c>
    </row>
    <row r="29" spans="1:3" s="33" customFormat="1" ht="24" customHeight="1" x14ac:dyDescent="0.3">
      <c r="A29" s="29">
        <v>28</v>
      </c>
      <c r="B29" s="31" t="s">
        <v>18</v>
      </c>
      <c r="C29" s="32" t="s">
        <v>125</v>
      </c>
    </row>
    <row r="30" spans="1:3" s="33" customFormat="1" ht="24" customHeight="1" x14ac:dyDescent="0.3">
      <c r="A30" s="30">
        <v>29</v>
      </c>
      <c r="B30" s="31" t="s">
        <v>113</v>
      </c>
      <c r="C30" s="32" t="s">
        <v>125</v>
      </c>
    </row>
    <row r="31" spans="1:3" s="33" customFormat="1" ht="24" customHeight="1" x14ac:dyDescent="0.3">
      <c r="A31" s="30">
        <v>30</v>
      </c>
      <c r="B31" s="31" t="s">
        <v>86</v>
      </c>
      <c r="C31" s="32" t="s">
        <v>125</v>
      </c>
    </row>
    <row r="32" spans="1:3" s="33" customFormat="1" ht="24" customHeight="1" x14ac:dyDescent="0.3">
      <c r="A32" s="29">
        <v>31</v>
      </c>
      <c r="B32" s="31" t="s">
        <v>45</v>
      </c>
      <c r="C32" s="32" t="s">
        <v>125</v>
      </c>
    </row>
    <row r="33" spans="1:3" s="33" customFormat="1" ht="24" customHeight="1" x14ac:dyDescent="0.3">
      <c r="A33" s="30">
        <v>32</v>
      </c>
      <c r="B33" s="31" t="s">
        <v>24</v>
      </c>
      <c r="C33" s="32" t="s">
        <v>125</v>
      </c>
    </row>
    <row r="34" spans="1:3" s="33" customFormat="1" ht="24" customHeight="1" x14ac:dyDescent="0.3">
      <c r="A34" s="30">
        <v>33</v>
      </c>
      <c r="B34" s="31" t="s">
        <v>25</v>
      </c>
      <c r="C34" s="32" t="s">
        <v>125</v>
      </c>
    </row>
    <row r="35" spans="1:3" s="33" customFormat="1" ht="24" customHeight="1" x14ac:dyDescent="0.3">
      <c r="A35" s="29">
        <v>34</v>
      </c>
      <c r="B35" s="31" t="s">
        <v>53</v>
      </c>
      <c r="C35" s="32" t="s">
        <v>125</v>
      </c>
    </row>
    <row r="36" spans="1:3" s="33" customFormat="1" ht="24" customHeight="1" x14ac:dyDescent="0.3">
      <c r="A36" s="30">
        <v>35</v>
      </c>
      <c r="B36" s="31" t="s">
        <v>64</v>
      </c>
      <c r="C36" s="32" t="s">
        <v>125</v>
      </c>
    </row>
    <row r="37" spans="1:3" s="33" customFormat="1" ht="24" customHeight="1" x14ac:dyDescent="0.3">
      <c r="A37" s="30">
        <v>36</v>
      </c>
      <c r="B37" s="31" t="s">
        <v>70</v>
      </c>
      <c r="C37" s="32" t="s">
        <v>125</v>
      </c>
    </row>
    <row r="38" spans="1:3" s="33" customFormat="1" ht="24" customHeight="1" x14ac:dyDescent="0.3">
      <c r="A38" s="29">
        <v>37</v>
      </c>
      <c r="B38" s="31" t="s">
        <v>83</v>
      </c>
      <c r="C38" s="32" t="s">
        <v>125</v>
      </c>
    </row>
    <row r="39" spans="1:3" s="33" customFormat="1" ht="24" customHeight="1" x14ac:dyDescent="0.3">
      <c r="A39" s="30">
        <v>38</v>
      </c>
      <c r="B39" s="31" t="s">
        <v>85</v>
      </c>
      <c r="C39" s="32" t="s">
        <v>125</v>
      </c>
    </row>
    <row r="40" spans="1:3" s="33" customFormat="1" ht="24" customHeight="1" x14ac:dyDescent="0.3">
      <c r="A40" s="30">
        <v>39</v>
      </c>
      <c r="B40" s="31" t="s">
        <v>67</v>
      </c>
      <c r="C40" s="32" t="s">
        <v>125</v>
      </c>
    </row>
    <row r="41" spans="1:3" s="33" customFormat="1" ht="24" customHeight="1" x14ac:dyDescent="0.3">
      <c r="A41" s="29">
        <v>40</v>
      </c>
      <c r="B41" s="31" t="s">
        <v>35</v>
      </c>
      <c r="C41" s="32" t="s">
        <v>125</v>
      </c>
    </row>
    <row r="42" spans="1:3" s="33" customFormat="1" ht="24" customHeight="1" x14ac:dyDescent="0.3">
      <c r="A42" s="30">
        <v>41</v>
      </c>
      <c r="B42" s="31" t="s">
        <v>72</v>
      </c>
      <c r="C42" s="32" t="s">
        <v>125</v>
      </c>
    </row>
    <row r="43" spans="1:3" s="33" customFormat="1" ht="24" customHeight="1" x14ac:dyDescent="0.3">
      <c r="A43" s="30">
        <v>42</v>
      </c>
      <c r="B43" s="31" t="s">
        <v>13</v>
      </c>
      <c r="C43" s="32" t="s">
        <v>124</v>
      </c>
    </row>
    <row r="44" spans="1:3" s="33" customFormat="1" ht="24" customHeight="1" x14ac:dyDescent="0.3">
      <c r="A44" s="29">
        <v>43</v>
      </c>
      <c r="B44" s="31" t="s">
        <v>19</v>
      </c>
      <c r="C44" s="32" t="s">
        <v>124</v>
      </c>
    </row>
    <row r="45" spans="1:3" s="33" customFormat="1" ht="24" customHeight="1" x14ac:dyDescent="0.3">
      <c r="A45" s="30">
        <v>44</v>
      </c>
      <c r="B45" s="31" t="s">
        <v>92</v>
      </c>
      <c r="C45" s="32" t="s">
        <v>124</v>
      </c>
    </row>
    <row r="46" spans="1:3" s="33" customFormat="1" ht="24" customHeight="1" x14ac:dyDescent="0.3">
      <c r="A46" s="30">
        <v>45</v>
      </c>
      <c r="B46" s="31" t="s">
        <v>95</v>
      </c>
      <c r="C46" s="32" t="s">
        <v>124</v>
      </c>
    </row>
    <row r="47" spans="1:3" s="33" customFormat="1" ht="24" customHeight="1" x14ac:dyDescent="0.3">
      <c r="A47" s="29">
        <v>46</v>
      </c>
      <c r="B47" s="31" t="s">
        <v>12</v>
      </c>
      <c r="C47" s="32" t="s">
        <v>124</v>
      </c>
    </row>
    <row r="48" spans="1:3" s="33" customFormat="1" ht="24" customHeight="1" x14ac:dyDescent="0.3">
      <c r="A48" s="30">
        <v>47</v>
      </c>
      <c r="B48" s="31" t="s">
        <v>22</v>
      </c>
      <c r="C48" s="32" t="s">
        <v>124</v>
      </c>
    </row>
    <row r="49" spans="1:12" s="33" customFormat="1" ht="24" customHeight="1" x14ac:dyDescent="0.3">
      <c r="A49" s="30">
        <v>48</v>
      </c>
      <c r="B49" s="31" t="s">
        <v>14</v>
      </c>
      <c r="C49" s="32" t="s">
        <v>124</v>
      </c>
    </row>
    <row r="50" spans="1:12" s="33" customFormat="1" ht="24" customHeight="1" x14ac:dyDescent="0.3">
      <c r="A50" s="29">
        <v>49</v>
      </c>
      <c r="B50" s="31" t="s">
        <v>66</v>
      </c>
      <c r="C50" s="32" t="s">
        <v>124</v>
      </c>
    </row>
    <row r="51" spans="1:12" s="33" customFormat="1" ht="24" customHeight="1" x14ac:dyDescent="0.3">
      <c r="A51" s="30">
        <v>50</v>
      </c>
      <c r="B51" s="31" t="s">
        <v>82</v>
      </c>
      <c r="C51" s="32" t="s">
        <v>124</v>
      </c>
    </row>
    <row r="52" spans="1:12" s="33" customFormat="1" ht="24" customHeight="1" x14ac:dyDescent="0.3">
      <c r="A52" s="30">
        <v>51</v>
      </c>
      <c r="B52" s="31" t="s">
        <v>73</v>
      </c>
      <c r="C52" s="32" t="s">
        <v>124</v>
      </c>
    </row>
    <row r="53" spans="1:12" s="33" customFormat="1" ht="24" customHeight="1" x14ac:dyDescent="0.3">
      <c r="A53" s="29">
        <v>52</v>
      </c>
      <c r="B53" s="31" t="s">
        <v>80</v>
      </c>
      <c r="C53" s="32" t="s">
        <v>124</v>
      </c>
    </row>
    <row r="54" spans="1:12" s="33" customFormat="1" ht="24" customHeight="1" x14ac:dyDescent="0.3">
      <c r="A54" s="30">
        <v>53</v>
      </c>
      <c r="B54" s="31" t="s">
        <v>57</v>
      </c>
      <c r="C54" s="32" t="s">
        <v>124</v>
      </c>
    </row>
    <row r="55" spans="1:12" s="33" customFormat="1" ht="24" customHeight="1" x14ac:dyDescent="0.3">
      <c r="A55" s="30">
        <v>54</v>
      </c>
      <c r="B55" s="31" t="s">
        <v>89</v>
      </c>
      <c r="C55" s="32" t="s">
        <v>124</v>
      </c>
    </row>
    <row r="56" spans="1:12" s="33" customFormat="1" ht="24" customHeight="1" x14ac:dyDescent="0.3">
      <c r="A56" s="29">
        <v>55</v>
      </c>
      <c r="B56" s="31" t="s">
        <v>61</v>
      </c>
      <c r="C56" s="32" t="s">
        <v>124</v>
      </c>
    </row>
    <row r="57" spans="1:12" s="33" customFormat="1" ht="24" customHeight="1" x14ac:dyDescent="0.3">
      <c r="A57" s="30">
        <v>56</v>
      </c>
      <c r="B57" s="31" t="s">
        <v>60</v>
      </c>
      <c r="C57" s="32" t="s">
        <v>124</v>
      </c>
    </row>
    <row r="58" spans="1:12" s="33" customFormat="1" ht="24" customHeight="1" x14ac:dyDescent="0.3">
      <c r="A58" s="30">
        <v>57</v>
      </c>
      <c r="B58" s="31" t="s">
        <v>62</v>
      </c>
      <c r="C58" s="32" t="s">
        <v>124</v>
      </c>
    </row>
    <row r="59" spans="1:12" s="33" customFormat="1" ht="24" customHeight="1" x14ac:dyDescent="0.3">
      <c r="A59" s="29">
        <v>58</v>
      </c>
      <c r="B59" s="31" t="s">
        <v>111</v>
      </c>
      <c r="C59" s="32" t="s">
        <v>122</v>
      </c>
      <c r="E59" s="34"/>
      <c r="L59" s="34"/>
    </row>
    <row r="60" spans="1:12" s="33" customFormat="1" ht="24" customHeight="1" x14ac:dyDescent="0.3">
      <c r="A60" s="30">
        <v>59</v>
      </c>
      <c r="B60" s="31" t="s">
        <v>33</v>
      </c>
      <c r="C60" s="32" t="s">
        <v>122</v>
      </c>
      <c r="E60" s="34"/>
      <c r="L60" s="34"/>
    </row>
    <row r="61" spans="1:12" s="33" customFormat="1" ht="24" customHeight="1" x14ac:dyDescent="0.3">
      <c r="A61" s="30">
        <v>60</v>
      </c>
      <c r="B61" s="31" t="s">
        <v>100</v>
      </c>
      <c r="C61" s="32" t="s">
        <v>122</v>
      </c>
      <c r="E61" s="34"/>
      <c r="L61" s="34"/>
    </row>
    <row r="62" spans="1:12" s="33" customFormat="1" ht="24" customHeight="1" x14ac:dyDescent="0.3">
      <c r="A62" s="29">
        <v>61</v>
      </c>
      <c r="B62" s="31" t="s">
        <v>31</v>
      </c>
      <c r="C62" s="32" t="s">
        <v>122</v>
      </c>
      <c r="E62" s="34"/>
      <c r="L62" s="34"/>
    </row>
    <row r="63" spans="1:12" s="33" customFormat="1" ht="24" customHeight="1" x14ac:dyDescent="0.3">
      <c r="A63" s="30">
        <v>62</v>
      </c>
      <c r="B63" s="31" t="s">
        <v>7</v>
      </c>
      <c r="C63" s="32" t="s">
        <v>122</v>
      </c>
      <c r="E63" s="34"/>
      <c r="L63" s="34"/>
    </row>
    <row r="64" spans="1:12" s="33" customFormat="1" ht="24" customHeight="1" x14ac:dyDescent="0.3">
      <c r="A64" s="30">
        <v>63</v>
      </c>
      <c r="B64" s="31" t="s">
        <v>28</v>
      </c>
      <c r="C64" s="32" t="s">
        <v>122</v>
      </c>
      <c r="E64" s="34"/>
      <c r="L64" s="34"/>
    </row>
    <row r="65" spans="1:3" s="33" customFormat="1" ht="24" customHeight="1" x14ac:dyDescent="0.3">
      <c r="A65" s="29">
        <v>64</v>
      </c>
      <c r="B65" s="31" t="s">
        <v>109</v>
      </c>
      <c r="C65" s="32" t="s">
        <v>122</v>
      </c>
    </row>
    <row r="66" spans="1:3" s="33" customFormat="1" ht="24" customHeight="1" x14ac:dyDescent="0.3">
      <c r="A66" s="30">
        <v>65</v>
      </c>
      <c r="B66" s="31" t="s">
        <v>102</v>
      </c>
      <c r="C66" s="32" t="s">
        <v>122</v>
      </c>
    </row>
    <row r="67" spans="1:3" s="33" customFormat="1" ht="24" customHeight="1" x14ac:dyDescent="0.3">
      <c r="A67" s="30">
        <v>66</v>
      </c>
      <c r="B67" s="31" t="s">
        <v>65</v>
      </c>
      <c r="C67" s="32" t="s">
        <v>122</v>
      </c>
    </row>
    <row r="68" spans="1:3" s="33" customFormat="1" ht="24" customHeight="1" x14ac:dyDescent="0.3">
      <c r="A68" s="29">
        <v>67</v>
      </c>
      <c r="B68" s="31" t="s">
        <v>40</v>
      </c>
      <c r="C68" s="32" t="s">
        <v>122</v>
      </c>
    </row>
    <row r="69" spans="1:3" s="33" customFormat="1" ht="24" customHeight="1" x14ac:dyDescent="0.3">
      <c r="A69" s="30">
        <v>68</v>
      </c>
      <c r="B69" s="31" t="s">
        <v>9</v>
      </c>
      <c r="C69" s="32" t="s">
        <v>122</v>
      </c>
    </row>
    <row r="70" spans="1:3" s="33" customFormat="1" ht="24" customHeight="1" x14ac:dyDescent="0.3">
      <c r="A70" s="30">
        <v>69</v>
      </c>
      <c r="B70" s="31" t="s">
        <v>48</v>
      </c>
      <c r="C70" s="32" t="s">
        <v>122</v>
      </c>
    </row>
    <row r="71" spans="1:3" s="33" customFormat="1" ht="24" customHeight="1" x14ac:dyDescent="0.3">
      <c r="A71" s="29">
        <v>70</v>
      </c>
      <c r="B71" s="31" t="s">
        <v>47</v>
      </c>
      <c r="C71" s="32" t="s">
        <v>122</v>
      </c>
    </row>
    <row r="72" spans="1:3" s="33" customFormat="1" ht="24" customHeight="1" x14ac:dyDescent="0.3">
      <c r="A72" s="30">
        <v>71</v>
      </c>
      <c r="B72" s="31" t="s">
        <v>42</v>
      </c>
      <c r="C72" s="32" t="s">
        <v>122</v>
      </c>
    </row>
    <row r="73" spans="1:3" s="33" customFormat="1" ht="24" customHeight="1" x14ac:dyDescent="0.3">
      <c r="A73" s="30">
        <v>72</v>
      </c>
      <c r="B73" s="31" t="s">
        <v>75</v>
      </c>
      <c r="C73" s="32" t="s">
        <v>122</v>
      </c>
    </row>
    <row r="74" spans="1:3" s="33" customFormat="1" ht="24" customHeight="1" x14ac:dyDescent="0.3">
      <c r="A74" s="29">
        <v>73</v>
      </c>
      <c r="B74" s="31" t="s">
        <v>103</v>
      </c>
      <c r="C74" s="32" t="s">
        <v>127</v>
      </c>
    </row>
    <row r="75" spans="1:3" s="33" customFormat="1" ht="24" customHeight="1" x14ac:dyDescent="0.3">
      <c r="A75" s="30">
        <v>74</v>
      </c>
      <c r="B75" s="31" t="s">
        <v>76</v>
      </c>
      <c r="C75" s="32" t="s">
        <v>127</v>
      </c>
    </row>
    <row r="76" spans="1:3" s="33" customFormat="1" ht="24" customHeight="1" x14ac:dyDescent="0.3">
      <c r="A76" s="30">
        <v>75</v>
      </c>
      <c r="B76" s="31" t="s">
        <v>26</v>
      </c>
      <c r="C76" s="32" t="s">
        <v>127</v>
      </c>
    </row>
    <row r="77" spans="1:3" s="33" customFormat="1" ht="24" customHeight="1" x14ac:dyDescent="0.3">
      <c r="A77" s="29">
        <v>76</v>
      </c>
      <c r="B77" s="31" t="s">
        <v>50</v>
      </c>
      <c r="C77" s="32" t="s">
        <v>127</v>
      </c>
    </row>
    <row r="78" spans="1:3" s="33" customFormat="1" ht="24" customHeight="1" x14ac:dyDescent="0.3">
      <c r="A78" s="30">
        <v>77</v>
      </c>
      <c r="B78" s="31" t="s">
        <v>87</v>
      </c>
      <c r="C78" s="32" t="s">
        <v>127</v>
      </c>
    </row>
    <row r="79" spans="1:3" s="33" customFormat="1" ht="24" customHeight="1" x14ac:dyDescent="0.3">
      <c r="A79" s="30">
        <v>78</v>
      </c>
      <c r="B79" s="31" t="s">
        <v>58</v>
      </c>
      <c r="C79" s="32" t="s">
        <v>127</v>
      </c>
    </row>
    <row r="80" spans="1:3" s="33" customFormat="1" ht="24" customHeight="1" x14ac:dyDescent="0.3">
      <c r="A80" s="29">
        <v>79</v>
      </c>
      <c r="B80" s="31" t="s">
        <v>114</v>
      </c>
      <c r="C80" s="32" t="s">
        <v>126</v>
      </c>
    </row>
    <row r="81" spans="1:3" s="33" customFormat="1" ht="24" customHeight="1" x14ac:dyDescent="0.3">
      <c r="A81" s="30">
        <v>80</v>
      </c>
      <c r="B81" s="31" t="s">
        <v>106</v>
      </c>
      <c r="C81" s="32" t="s">
        <v>126</v>
      </c>
    </row>
    <row r="82" spans="1:3" s="33" customFormat="1" ht="24" customHeight="1" x14ac:dyDescent="0.3">
      <c r="A82" s="30">
        <v>81</v>
      </c>
      <c r="B82" s="31" t="s">
        <v>30</v>
      </c>
      <c r="C82" s="32" t="s">
        <v>126</v>
      </c>
    </row>
    <row r="83" spans="1:3" s="33" customFormat="1" ht="24" customHeight="1" x14ac:dyDescent="0.3">
      <c r="A83" s="29">
        <v>82</v>
      </c>
      <c r="B83" s="31" t="s">
        <v>112</v>
      </c>
      <c r="C83" s="32" t="s">
        <v>126</v>
      </c>
    </row>
    <row r="84" spans="1:3" s="33" customFormat="1" ht="24" customHeight="1" x14ac:dyDescent="0.3">
      <c r="A84" s="30">
        <v>83</v>
      </c>
      <c r="B84" s="31" t="s">
        <v>104</v>
      </c>
      <c r="C84" s="32" t="s">
        <v>126</v>
      </c>
    </row>
    <row r="85" spans="1:3" s="33" customFormat="1" ht="24" customHeight="1" x14ac:dyDescent="0.3">
      <c r="A85" s="30">
        <v>84</v>
      </c>
      <c r="B85" s="31" t="s">
        <v>16</v>
      </c>
      <c r="C85" s="32" t="s">
        <v>126</v>
      </c>
    </row>
    <row r="86" spans="1:3" s="33" customFormat="1" ht="24" customHeight="1" x14ac:dyDescent="0.3">
      <c r="A86" s="29">
        <v>85</v>
      </c>
      <c r="B86" s="31" t="s">
        <v>97</v>
      </c>
      <c r="C86" s="32" t="s">
        <v>126</v>
      </c>
    </row>
    <row r="87" spans="1:3" s="33" customFormat="1" ht="24" customHeight="1" x14ac:dyDescent="0.3">
      <c r="A87" s="30">
        <v>86</v>
      </c>
      <c r="B87" s="31" t="s">
        <v>91</v>
      </c>
      <c r="C87" s="32" t="s">
        <v>126</v>
      </c>
    </row>
    <row r="88" spans="1:3" s="33" customFormat="1" ht="24" customHeight="1" x14ac:dyDescent="0.3">
      <c r="A88" s="30">
        <v>87</v>
      </c>
      <c r="B88" s="31" t="s">
        <v>94</v>
      </c>
      <c r="C88" s="32" t="s">
        <v>126</v>
      </c>
    </row>
    <row r="89" spans="1:3" s="33" customFormat="1" ht="24" customHeight="1" x14ac:dyDescent="0.3">
      <c r="A89" s="29">
        <v>88</v>
      </c>
      <c r="B89" s="31" t="s">
        <v>77</v>
      </c>
      <c r="C89" s="32" t="s">
        <v>126</v>
      </c>
    </row>
    <row r="90" spans="1:3" s="33" customFormat="1" ht="24" customHeight="1" x14ac:dyDescent="0.3">
      <c r="A90" s="30">
        <v>89</v>
      </c>
      <c r="B90" s="31" t="s">
        <v>37</v>
      </c>
      <c r="C90" s="32" t="s">
        <v>126</v>
      </c>
    </row>
    <row r="91" spans="1:3" s="33" customFormat="1" ht="24" customHeight="1" x14ac:dyDescent="0.3">
      <c r="A91" s="30">
        <v>90</v>
      </c>
      <c r="B91" s="31" t="s">
        <v>71</v>
      </c>
      <c r="C91" s="32" t="s">
        <v>126</v>
      </c>
    </row>
    <row r="92" spans="1:3" s="33" customFormat="1" ht="24" customHeight="1" x14ac:dyDescent="0.3">
      <c r="A92" s="29">
        <v>91</v>
      </c>
      <c r="B92" s="31" t="s">
        <v>74</v>
      </c>
      <c r="C92" s="32" t="s">
        <v>126</v>
      </c>
    </row>
    <row r="93" spans="1:3" s="33" customFormat="1" ht="24" customHeight="1" x14ac:dyDescent="0.3">
      <c r="A93" s="30">
        <v>92</v>
      </c>
      <c r="B93" s="31" t="s">
        <v>23</v>
      </c>
      <c r="C93" s="32" t="s">
        <v>126</v>
      </c>
    </row>
    <row r="94" spans="1:3" s="33" customFormat="1" ht="24" customHeight="1" x14ac:dyDescent="0.3">
      <c r="A94" s="30">
        <v>93</v>
      </c>
      <c r="B94" s="31" t="s">
        <v>43</v>
      </c>
      <c r="C94" s="32" t="s">
        <v>126</v>
      </c>
    </row>
    <row r="95" spans="1:3" s="33" customFormat="1" ht="24" customHeight="1" x14ac:dyDescent="0.3">
      <c r="A95" s="29">
        <v>94</v>
      </c>
      <c r="B95" s="31" t="s">
        <v>79</v>
      </c>
      <c r="C95" s="32" t="s">
        <v>126</v>
      </c>
    </row>
    <row r="96" spans="1:3" s="33" customFormat="1" ht="24" customHeight="1" x14ac:dyDescent="0.3">
      <c r="A96" s="30">
        <v>95</v>
      </c>
      <c r="B96" s="31" t="s">
        <v>59</v>
      </c>
      <c r="C96" s="32" t="s">
        <v>126</v>
      </c>
    </row>
    <row r="97" spans="1:3" s="33" customFormat="1" ht="24" customHeight="1" x14ac:dyDescent="0.3">
      <c r="A97" s="30">
        <v>96</v>
      </c>
      <c r="B97" s="31" t="s">
        <v>44</v>
      </c>
      <c r="C97" s="32" t="s">
        <v>126</v>
      </c>
    </row>
    <row r="98" spans="1:3" s="33" customFormat="1" ht="24" customHeight="1" x14ac:dyDescent="0.3">
      <c r="A98" s="29">
        <v>97</v>
      </c>
      <c r="B98" s="31" t="s">
        <v>46</v>
      </c>
      <c r="C98" s="32" t="s">
        <v>126</v>
      </c>
    </row>
    <row r="99" spans="1:3" s="33" customFormat="1" ht="24" customHeight="1" x14ac:dyDescent="0.3">
      <c r="A99" s="30">
        <v>98</v>
      </c>
      <c r="B99" s="31" t="s">
        <v>49</v>
      </c>
      <c r="C99" s="32" t="s">
        <v>126</v>
      </c>
    </row>
    <row r="100" spans="1:3" s="33" customFormat="1" ht="24" customHeight="1" x14ac:dyDescent="0.3">
      <c r="A100" s="30">
        <v>99</v>
      </c>
      <c r="B100" s="31" t="s">
        <v>54</v>
      </c>
      <c r="C100" s="32" t="s">
        <v>126</v>
      </c>
    </row>
  </sheetData>
  <sortState ref="A5:C104">
    <sortCondition ref="C5:C104"/>
    <sortCondition ref="B5:B104"/>
  </sortState>
  <printOptions horizontalCentered="1"/>
  <pageMargins left="0.43" right="0.32" top="0.74803149606299202" bottom="0.74803149606299202" header="0.31496062992126" footer="0.31496062992126"/>
  <pageSetup paperSize="256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A8" sqref="A8:XFD8"/>
    </sheetView>
  </sheetViews>
  <sheetFormatPr defaultRowHeight="14.4" x14ac:dyDescent="0.3"/>
  <cols>
    <col min="1" max="1" width="6.88671875" customWidth="1"/>
    <col min="2" max="2" width="67.88671875" customWidth="1"/>
    <col min="3" max="3" width="21.33203125" customWidth="1"/>
    <col min="4" max="4" width="31.33203125" customWidth="1"/>
    <col min="5" max="5" width="27.44140625" customWidth="1"/>
    <col min="6" max="6" width="20.44140625" customWidth="1"/>
    <col min="9" max="9" width="13.33203125" bestFit="1" customWidth="1"/>
    <col min="13" max="13" width="18.6640625" bestFit="1" customWidth="1"/>
    <col min="16" max="16" width="13.33203125" customWidth="1"/>
  </cols>
  <sheetData>
    <row r="1" spans="1:6" ht="17.399999999999999" x14ac:dyDescent="0.3">
      <c r="A1" s="35" t="s">
        <v>116</v>
      </c>
      <c r="B1" s="35"/>
      <c r="C1" s="35"/>
      <c r="D1" s="35"/>
      <c r="E1" s="35"/>
    </row>
    <row r="2" spans="1:6" ht="15" thickBot="1" x14ac:dyDescent="0.35"/>
    <row r="3" spans="1:6" ht="15" thickBot="1" x14ac:dyDescent="0.35">
      <c r="A3" s="36" t="s">
        <v>0</v>
      </c>
      <c r="B3" s="36" t="s">
        <v>1</v>
      </c>
      <c r="C3" s="36" t="s">
        <v>2</v>
      </c>
      <c r="D3" s="38" t="s">
        <v>118</v>
      </c>
      <c r="E3" s="36" t="s">
        <v>117</v>
      </c>
    </row>
    <row r="4" spans="1:6" ht="15" thickBot="1" x14ac:dyDescent="0.35">
      <c r="A4" s="37"/>
      <c r="B4" s="37"/>
      <c r="C4" s="37"/>
      <c r="D4" s="39"/>
      <c r="E4" s="37"/>
    </row>
    <row r="5" spans="1:6" x14ac:dyDescent="0.3">
      <c r="A5" s="18">
        <v>1</v>
      </c>
      <c r="B5" s="19" t="s">
        <v>15</v>
      </c>
      <c r="C5" s="20">
        <v>99890000</v>
      </c>
      <c r="D5" s="22">
        <f>[1]VOL!$F$16</f>
        <v>143.44999999999999</v>
      </c>
      <c r="E5" s="21" t="str">
        <f>[1]VOL!$B$36</f>
        <v xml:space="preserve">Pekerjaan Pasangan Batu Belah </v>
      </c>
      <c r="F5" s="14"/>
    </row>
    <row r="6" spans="1:6" x14ac:dyDescent="0.3">
      <c r="A6" s="1" t="e">
        <f>#REF!+1</f>
        <v>#REF!</v>
      </c>
      <c r="B6" s="2" t="s">
        <v>24</v>
      </c>
      <c r="C6" s="16">
        <v>64860000</v>
      </c>
      <c r="D6" s="23">
        <f>[2]VOL!$F$16</f>
        <v>165.4</v>
      </c>
      <c r="E6" s="8" t="str">
        <f>[2]VOL!$B$37</f>
        <v xml:space="preserve">Pekerjaan Pengecoran </v>
      </c>
      <c r="F6" s="14"/>
    </row>
    <row r="7" spans="1:6" x14ac:dyDescent="0.3">
      <c r="A7" s="15" t="e">
        <f t="shared" ref="A7:A15" si="0">A6+1</f>
        <v>#REF!</v>
      </c>
      <c r="B7" s="2" t="s">
        <v>25</v>
      </c>
      <c r="C7" s="16">
        <v>59590000</v>
      </c>
      <c r="D7" s="24">
        <f>[3]VOL!$F$16</f>
        <v>77.199999999999989</v>
      </c>
      <c r="E7" s="8" t="str">
        <f>E6</f>
        <v xml:space="preserve">Pekerjaan Pengecoran </v>
      </c>
      <c r="F7" s="14"/>
    </row>
    <row r="8" spans="1:6" x14ac:dyDescent="0.3">
      <c r="A8" s="15" t="e">
        <f>#REF!+1</f>
        <v>#REF!</v>
      </c>
      <c r="B8" s="2" t="s">
        <v>35</v>
      </c>
      <c r="C8" s="16">
        <v>99880000</v>
      </c>
      <c r="D8" s="24" t="s">
        <v>36</v>
      </c>
      <c r="E8" s="8" t="s">
        <v>34</v>
      </c>
      <c r="F8" s="14"/>
    </row>
    <row r="9" spans="1:6" x14ac:dyDescent="0.3">
      <c r="A9" s="15" t="e">
        <f t="shared" si="0"/>
        <v>#REF!</v>
      </c>
      <c r="B9" s="2" t="s">
        <v>51</v>
      </c>
      <c r="C9" s="16">
        <v>49930000</v>
      </c>
      <c r="D9" s="24" t="s">
        <v>52</v>
      </c>
      <c r="E9" s="8" t="s">
        <v>41</v>
      </c>
      <c r="F9" s="14"/>
    </row>
    <row r="10" spans="1:6" x14ac:dyDescent="0.3">
      <c r="A10" s="15" t="e">
        <f t="shared" si="0"/>
        <v>#REF!</v>
      </c>
      <c r="B10" s="2" t="s">
        <v>53</v>
      </c>
      <c r="C10" s="16">
        <v>99870000</v>
      </c>
      <c r="D10" s="24" t="s">
        <v>56</v>
      </c>
      <c r="E10" s="8" t="s">
        <v>41</v>
      </c>
      <c r="F10" s="14"/>
    </row>
    <row r="11" spans="1:6" x14ac:dyDescent="0.3">
      <c r="A11" s="15" t="e">
        <f t="shared" si="0"/>
        <v>#REF!</v>
      </c>
      <c r="B11" s="2" t="s">
        <v>67</v>
      </c>
      <c r="C11" s="16">
        <v>67150000</v>
      </c>
      <c r="D11" s="24" t="s">
        <v>68</v>
      </c>
      <c r="E11" s="8" t="s">
        <v>63</v>
      </c>
      <c r="F11" s="14"/>
    </row>
    <row r="12" spans="1:6" x14ac:dyDescent="0.3">
      <c r="A12" s="15" t="e">
        <f t="shared" si="0"/>
        <v>#REF!</v>
      </c>
      <c r="B12" s="2" t="s">
        <v>83</v>
      </c>
      <c r="C12" s="16">
        <v>99860000</v>
      </c>
      <c r="D12" s="24" t="s">
        <v>84</v>
      </c>
      <c r="E12" s="8" t="s">
        <v>81</v>
      </c>
      <c r="F12" s="14"/>
    </row>
    <row r="13" spans="1:6" x14ac:dyDescent="0.3">
      <c r="A13" s="15" t="e">
        <f t="shared" si="0"/>
        <v>#REF!</v>
      </c>
      <c r="B13" s="2" t="s">
        <v>95</v>
      </c>
      <c r="C13" s="16">
        <v>99800000</v>
      </c>
      <c r="D13" s="24" t="s">
        <v>5</v>
      </c>
      <c r="E13" s="8" t="s">
        <v>81</v>
      </c>
      <c r="F13" s="14"/>
    </row>
    <row r="14" spans="1:6" x14ac:dyDescent="0.3">
      <c r="A14" s="15" t="e">
        <f t="shared" si="0"/>
        <v>#REF!</v>
      </c>
      <c r="B14" s="2" t="s">
        <v>99</v>
      </c>
      <c r="C14" s="16">
        <v>108810000</v>
      </c>
      <c r="D14" s="24" t="s">
        <v>4</v>
      </c>
      <c r="E14" s="8" t="s">
        <v>98</v>
      </c>
      <c r="F14" s="14"/>
    </row>
    <row r="15" spans="1:6" x14ac:dyDescent="0.3">
      <c r="A15" s="15" t="e">
        <f t="shared" si="0"/>
        <v>#REF!</v>
      </c>
      <c r="B15" s="2" t="s">
        <v>107</v>
      </c>
      <c r="C15" s="16">
        <v>149850000</v>
      </c>
      <c r="D15" s="24">
        <f>[4]VOL!$F$17</f>
        <v>121.1</v>
      </c>
      <c r="E15" s="8" t="str">
        <f>E5</f>
        <v xml:space="preserve">Pekerjaan Pasangan Batu Belah </v>
      </c>
      <c r="F15" s="14"/>
    </row>
    <row r="16" spans="1:6" x14ac:dyDescent="0.3">
      <c r="A16" s="15"/>
      <c r="B16" s="2"/>
      <c r="C16" s="16"/>
      <c r="D16" s="24"/>
      <c r="E16" s="8" t="str">
        <f>E6</f>
        <v xml:space="preserve">Pekerjaan Pengecoran </v>
      </c>
      <c r="F16" s="14"/>
    </row>
    <row r="17" spans="1:16" x14ac:dyDescent="0.3">
      <c r="A17" s="15" t="e">
        <f>A15+1</f>
        <v>#REF!</v>
      </c>
      <c r="B17" s="2" t="s">
        <v>110</v>
      </c>
      <c r="C17" s="16">
        <v>89920000</v>
      </c>
      <c r="D17" s="26">
        <f>[5]VOL!$F$17</f>
        <v>77.94</v>
      </c>
      <c r="E17" s="8" t="str">
        <f>E15</f>
        <v xml:space="preserve">Pekerjaan Pasangan Batu Belah </v>
      </c>
      <c r="F17" s="14"/>
    </row>
    <row r="18" spans="1:16" x14ac:dyDescent="0.3">
      <c r="A18" s="15"/>
      <c r="B18" s="2"/>
      <c r="C18" s="16"/>
      <c r="D18" s="26"/>
      <c r="E18" s="8" t="str">
        <f>E16</f>
        <v xml:space="preserve">Pekerjaan Pengecoran </v>
      </c>
      <c r="F18" s="14"/>
    </row>
    <row r="19" spans="1:16" x14ac:dyDescent="0.3">
      <c r="A19" s="15" t="e">
        <f>A17+1</f>
        <v>#REF!</v>
      </c>
      <c r="B19" s="2" t="s">
        <v>115</v>
      </c>
      <c r="C19" s="16">
        <v>134820000</v>
      </c>
      <c r="D19" s="24" t="s">
        <v>6</v>
      </c>
      <c r="E19" s="8" t="s">
        <v>98</v>
      </c>
      <c r="F19" s="14"/>
    </row>
    <row r="20" spans="1:16" x14ac:dyDescent="0.3">
      <c r="A20" s="9"/>
      <c r="B20" s="10"/>
      <c r="C20" s="11"/>
      <c r="D20" s="25"/>
      <c r="E20" s="12"/>
      <c r="F20" s="13"/>
      <c r="I20" s="17"/>
      <c r="P20" s="17" t="e">
        <f>SUM(#REF!)</f>
        <v>#REF!</v>
      </c>
    </row>
    <row r="21" spans="1:16" ht="16.2" thickBot="1" x14ac:dyDescent="0.35">
      <c r="A21" s="3"/>
      <c r="B21" s="6" t="s">
        <v>3</v>
      </c>
      <c r="C21" s="7">
        <f>SUM(C5:C20)</f>
        <v>1224230000</v>
      </c>
      <c r="D21" s="4"/>
      <c r="E21" s="5"/>
      <c r="F21" s="7"/>
      <c r="M21" s="7">
        <f>C21*1%</f>
        <v>12242300</v>
      </c>
    </row>
    <row r="23" spans="1:16" x14ac:dyDescent="0.3">
      <c r="D23" t="s">
        <v>38</v>
      </c>
    </row>
  </sheetData>
  <mergeCells count="6">
    <mergeCell ref="A1:E1"/>
    <mergeCell ref="C3:C4"/>
    <mergeCell ref="E3:E4"/>
    <mergeCell ref="B3:B4"/>
    <mergeCell ref="A3:A4"/>
    <mergeCell ref="D3:D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Sheet3</vt:lpstr>
      <vt:lpstr>'2016'!Print_Area</vt:lpstr>
      <vt:lpstr>'2016'!Print_Titles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2016-12-10T07:51:50Z</cp:lastPrinted>
  <dcterms:created xsi:type="dcterms:W3CDTF">2015-10-08T05:04:58Z</dcterms:created>
  <dcterms:modified xsi:type="dcterms:W3CDTF">2017-11-23T07:27:32Z</dcterms:modified>
</cp:coreProperties>
</file>